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4.jpeg" ContentType="image/jpeg"/>
  <Override PartName="/xl/media/image25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<sst xmlns="http://schemas.openxmlformats.org/spreadsheetml/2006/main" count="566" uniqueCount="182">
  <si>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</si>
  <si>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</si>
  <si>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</si>
  <si>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</si>
  <si>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</si>
  <si>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</si>
  <si>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</si>
  <si>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</si>
  <si>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</si>
  <si>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</si>
  <si>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</si>
  <si>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</si>
  <si>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</si>
  <si>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</si>
  <si>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</si>
  <si>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</si>
  <si>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</si>
  <si>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</si>
  <si>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</si>
  <si>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</si>
  <si>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</si>
  <si>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</si>
  <si>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</si>
  <si>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</si>
  <si>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</si>
  <si>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</si>
  <si>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</si>
  <si>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</si>
  <si>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</si>
  <si>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</si>
  <si>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</si>
  <si>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</si>
  <si>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</si>
  <si>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</si>
  <si>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</si>
  <si>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</si>
  <si>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</si>
  <si>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</si>
  <si>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</si>
  <si>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</si>
  <si>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</si>
  <si>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</si>
  <si>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</si>
  <si>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n°1 : VRD</t>
  </si>
  <si>
    <t xml:space="preserve">3.&amp;</t>
  </si>
  <si>
    <t xml:space="preserve">DESCRIPTION DES OUVRAGES VRD </t>
  </si>
  <si>
    <t xml:space="preserve">2.1</t>
  </si>
  <si>
    <t xml:space="preserve">Aménagement pied de bâtiment et reprise des DEP</t>
  </si>
  <si>
    <t xml:space="preserve">2.1.1</t>
  </si>
  <si>
    <t xml:space="preserve">Bande stérile 20/40 – largeur 50cm</t>
  </si>
  <si>
    <t xml:space="preserve">ml</t>
  </si>
  <si>
    <t xml:space="preserve">9.T</t>
  </si>
  <si>
    <t xml:space="preserve">9.L</t>
  </si>
  <si>
    <t xml:space="preserve">9.&amp;</t>
  </si>
  <si>
    <t xml:space="preserve">2.1.2</t>
  </si>
  <si>
    <t xml:space="preserve">Démolition regard de visite existant</t>
  </si>
  <si>
    <t xml:space="preserve">u</t>
  </si>
  <si>
    <t xml:space="preserve">2.1.3</t>
  </si>
  <si>
    <t xml:space="preserve">Regard de visite 40x40 cm tampon béton en pied de descente EP + raccordement PVC</t>
  </si>
  <si>
    <t xml:space="preserve">4.&amp;</t>
  </si>
  <si>
    <t xml:space="preserve">2.2</t>
  </si>
  <si>
    <t xml:space="preserve">Réseaux électricité</t>
  </si>
  <si>
    <t xml:space="preserve">2.2.1</t>
  </si>
  <si>
    <t xml:space="preserve">Tranchée EDF compris sable, grillage et câblette de terre en cuivre </t>
  </si>
  <si>
    <t xml:space="preserve">2.2.2</t>
  </si>
  <si>
    <t xml:space="preserve">Fourreaux TPC Ø160 </t>
  </si>
  <si>
    <t xml:space="preserve">2.2.3</t>
  </si>
  <si>
    <t xml:space="preserve">Chambre de tirage L1T </t>
  </si>
  <si>
    <t xml:space="preserve">2.2.4</t>
  </si>
  <si>
    <t xml:space="preserve">Pénétration dans bâtiment</t>
  </si>
  <si>
    <t xml:space="preserve">2.3</t>
  </si>
  <si>
    <t xml:space="preserve">Cuve de récupération des EP</t>
  </si>
  <si>
    <t xml:space="preserve">2.3.1</t>
  </si>
  <si>
    <t xml:space="preserve">Cuve enterrée en acier – 5m3</t>
  </si>
  <si>
    <t xml:space="preserve">2.3.2</t>
  </si>
  <si>
    <t xml:space="preserve">Pompe immergée</t>
  </si>
  <si>
    <t xml:space="preserve">2.3.3</t>
  </si>
  <si>
    <t xml:space="preserve">Armoire de commande + câblage</t>
  </si>
  <si>
    <t xml:space="preserve">2.3.4</t>
  </si>
  <si>
    <t xml:space="preserve">Tranchées EP compris sable et grillage</t>
  </si>
  <si>
    <t xml:space="preserve">2.3.5</t>
  </si>
  <si>
    <t xml:space="preserve">Canalisation EP</t>
  </si>
  <si>
    <t xml:space="preserve">2.3.6</t>
  </si>
  <si>
    <t xml:space="preserve">Regard de visite 40x40 cm tampon béton</t>
  </si>
  <si>
    <t xml:space="preserve">2.3.7</t>
  </si>
  <si>
    <t xml:space="preserve">Regard de visite ø800 mm tampon fonte</t>
  </si>
  <si>
    <t xml:space="preserve">2.3.8</t>
  </si>
  <si>
    <t xml:space="preserve">Piquage sur regard existant</t>
  </si>
  <si>
    <t xml:space="preserve">2.3.9</t>
  </si>
  <si>
    <t xml:space="preserve">Tranchées EDF et AEP compris sable, grillage et câblette de terre en cuivre</t>
  </si>
  <si>
    <t xml:space="preserve">2.3.10</t>
  </si>
  <si>
    <t xml:space="preserve">Fourreaux TPC Ø90</t>
  </si>
  <si>
    <t xml:space="preserve">2.3.11</t>
  </si>
  <si>
    <t xml:space="preserve">Fourreaux TPC Ø63</t>
  </si>
  <si>
    <t xml:space="preserve">2.3.12</t>
  </si>
  <si>
    <t xml:space="preserve">Chambre de tirage L1T</t>
  </si>
  <si>
    <t xml:space="preserve">2.3.13</t>
  </si>
  <si>
    <t xml:space="preserve">Canalisation PEHD Ø25</t>
  </si>
  <si>
    <t xml:space="preserve">2.3.14</t>
  </si>
  <si>
    <t xml:space="preserve">Regard pour attente point d'eau extérieur y compris vanne d'arrêt</t>
  </si>
  <si>
    <t xml:space="preserve">2.3.15</t>
  </si>
  <si>
    <t xml:space="preserve">Total H.T. :</t>
  </si>
  <si>
    <t xml:space="preserve">Total T.V.A. (20%) :</t>
  </si>
  <si>
    <t xml:space="preserve">Total T.T.C. :</t>
  </si>
  <si>
    <t xml:space="preserve">RECAPITULATIF
Lot n°1 : VRD</t>
  </si>
  <si>
    <t xml:space="preserve">RECAPITULATIF DES CHAPITRES</t>
  </si>
  <si>
    <t xml:space="preserve">2 - DESCRIPTION DES OUVRAGES VRD</t>
  </si>
  <si>
    <t xml:space="preserve">- 2.1 - Aménagement pied de bâtiment et reprise des DEP</t>
  </si>
  <si>
    <t xml:space="preserve">- 2.2 - Réseaux électricité</t>
  </si>
  <si>
    <t xml:space="preserve">- 2.3 - Cuve de récupération des EP</t>
  </si>
  <si>
    <t xml:space="preserve">Total du lot Lot n°1 : VRD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</si>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</sst>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General"/>
    <numFmt numFmtId="166" formatCode="#,##0.00"/>
    <numFmt numFmtId="167" formatCode="0.00\ %"/>
    <numFmt numFmtId="168" formatCode="#,##0"/>
    <numFmt numFmtId="169" formatCode="#,##0.00\ [$€];[RED]\-#,##0.00\ [$€]"/>
    <numFmt numFmtId="170" formatCode="00000"/>
    <numFmt numFmtId="171" formatCode="0#\ ##\ ##\ ##\ ##"/>
    <numFmt numFmtId="172" formatCode="#,##0.00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0"/>
      <color rgb="FFFF0000"/>
      <name val="Calibri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5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7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9" fontId="17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9" fontId="20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7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0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2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9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4.jpeg"/><Relationship Id="rId2" Type="http://schemas.openxmlformats.org/officeDocument/2006/relationships/image" Target="../media/image2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529920</xdr:colOff>
      <xdr:row>8</xdr:row>
      <xdr:rowOff>64440</xdr:rowOff>
    </xdr:to>
    <xdr:pic>
      <xdr:nvPicPr>
        <xdr:cNvPr id="0" name="Picture 1" descr="{080ecb19-6a3b-4042-8738-d45795a3f975}"/>
        <xdr:cNvPicPr/>
      </xdr:nvPicPr>
      <xdr:blipFill>
        <a:blip r:embed="rId1"/>
        <a:stretch/>
      </xdr:blipFill>
      <xdr:spPr>
        <a:xfrm>
          <a:off x="4426200" y="276120"/>
          <a:ext cx="1129680" cy="702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950040</xdr:colOff>
      <xdr:row>44</xdr:row>
      <xdr:rowOff>111600</xdr:rowOff>
    </xdr:to>
    <xdr:pic>
      <xdr:nvPicPr>
        <xdr:cNvPr id="1" name="Picture 2" descr="{eda3e5c7-d6e5-4a96-a80d-832624838e40}"/>
        <xdr:cNvPicPr/>
      </xdr:nvPicPr>
      <xdr:blipFill>
        <a:blip r:embed="rId2"/>
        <a:stretch/>
      </xdr:blipFill>
      <xdr:spPr>
        <a:xfrm>
          <a:off x="3117960" y="3086280"/>
          <a:ext cx="3735720" cy="2054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8437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n°1 : VRD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D2" activeCellId="0" sqref="D2"/>
    </sheetView>
  </sheetViews>
  <sheetFormatPr defaultColWidth="8.98437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2" customFormat="false" ht="16" hidden="false" customHeight="false" outlineLevel="0" collapsed="false">
      <c r="D2" s="21"/>
    </row>
    <row r="3" customFormat="false" ht="20.25" hidden="false" customHeight="true" outlineLevel="0" collapsed="false">
      <c r="A3" s="7" t="s">
        <v>27</v>
      </c>
      <c r="B3" s="22" t="s">
        <v>28</v>
      </c>
      <c r="C3" s="22" t="s">
        <v>29</v>
      </c>
      <c r="D3" s="22" t="s">
        <v>30</v>
      </c>
      <c r="E3" s="22"/>
      <c r="F3" s="22"/>
      <c r="G3" s="22" t="s">
        <v>16</v>
      </c>
      <c r="H3" s="22" t="s">
        <v>31</v>
      </c>
      <c r="I3" s="22" t="s">
        <v>32</v>
      </c>
      <c r="J3" s="22" t="s">
        <v>33</v>
      </c>
      <c r="K3" s="22" t="s">
        <v>34</v>
      </c>
      <c r="L3" s="22" t="s">
        <v>35</v>
      </c>
      <c r="M3" s="22" t="s">
        <v>36</v>
      </c>
      <c r="N3" s="22" t="s">
        <v>37</v>
      </c>
      <c r="O3" s="22" t="s">
        <v>38</v>
      </c>
      <c r="P3" s="22" t="s">
        <v>39</v>
      </c>
      <c r="Q3" s="22" t="s">
        <v>40</v>
      </c>
      <c r="R3" s="22" t="s">
        <v>41</v>
      </c>
    </row>
    <row r="4" customFormat="false" ht="41.75" hidden="false" customHeight="true" outlineLevel="0" collapsed="false">
      <c r="A4" s="7"/>
      <c r="B4" s="23" t="s">
        <v>42</v>
      </c>
      <c r="C4" s="23"/>
      <c r="D4" s="23"/>
      <c r="E4" s="23"/>
      <c r="F4" s="23"/>
      <c r="G4" s="23"/>
      <c r="H4" s="23"/>
      <c r="I4" s="23"/>
      <c r="J4" s="23"/>
      <c r="K4" s="23"/>
      <c r="L4" s="22"/>
      <c r="M4" s="22"/>
      <c r="N4" s="22"/>
      <c r="O4" s="22"/>
      <c r="P4" s="22"/>
      <c r="Q4" s="22"/>
      <c r="R4" s="22"/>
    </row>
    <row r="5" customFormat="false" ht="15" hidden="false" customHeight="true" outlineLevel="0" collapsed="false">
      <c r="A5" s="7" t="n">
        <v>2</v>
      </c>
      <c r="B5" s="24"/>
      <c r="C5" s="24"/>
      <c r="D5" s="25" t="s">
        <v>43</v>
      </c>
      <c r="E5" s="25"/>
      <c r="F5" s="25"/>
      <c r="G5" s="25"/>
      <c r="H5" s="25"/>
      <c r="I5" s="25"/>
      <c r="J5" s="25"/>
      <c r="K5" s="26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5" hidden="false" customHeight="true" outlineLevel="0" collapsed="false">
      <c r="A8" s="7" t="n">
        <v>3</v>
      </c>
      <c r="B8" s="27" t="n">
        <v>2</v>
      </c>
      <c r="C8" s="27"/>
      <c r="D8" s="28" t="s">
        <v>45</v>
      </c>
      <c r="E8" s="28"/>
      <c r="F8" s="28"/>
      <c r="G8" s="29"/>
      <c r="H8" s="29"/>
      <c r="I8" s="29"/>
      <c r="J8" s="29"/>
      <c r="K8" s="30"/>
      <c r="L8" s="7"/>
    </row>
    <row r="9" customFormat="false" ht="27" hidden="false" customHeight="true" outlineLevel="0" collapsed="false">
      <c r="A9" s="7" t="n">
        <v>4</v>
      </c>
      <c r="B9" s="27" t="s">
        <v>46</v>
      </c>
      <c r="C9" s="27"/>
      <c r="D9" s="31" t="s">
        <v>47</v>
      </c>
      <c r="E9" s="31"/>
      <c r="F9" s="31"/>
      <c r="G9" s="32"/>
      <c r="H9" s="32"/>
      <c r="I9" s="32"/>
      <c r="J9" s="32"/>
      <c r="K9" s="33"/>
      <c r="L9" s="7"/>
    </row>
    <row r="10" customFormat="false" ht="14.25" hidden="false" customHeight="true" outlineLevel="0" collapsed="false">
      <c r="A10" s="7" t="n">
        <v>9</v>
      </c>
      <c r="B10" s="34" t="s">
        <v>48</v>
      </c>
      <c r="C10" s="34"/>
      <c r="D10" s="35" t="s">
        <v>49</v>
      </c>
      <c r="E10" s="35"/>
      <c r="F10" s="35"/>
      <c r="G10" s="36" t="s">
        <v>50</v>
      </c>
      <c r="H10" s="37" t="n">
        <v>176</v>
      </c>
      <c r="I10" s="38"/>
      <c r="J10" s="39"/>
      <c r="K10" s="40" t="n">
        <f aca="false">IF(AND(H10= "",I10= ""), 0, ROUND(ROUND(J10, 2) * ROUND(IF(I10="",H10,I10),  2), 2))</f>
        <v>0</v>
      </c>
      <c r="L10" s="7"/>
      <c r="N10" s="41" t="n">
        <v>0.2</v>
      </c>
      <c r="R10" s="7" t="n">
        <v>1414</v>
      </c>
    </row>
    <row r="11" customFormat="false" ht="14.25" hidden="true" customHeight="false" outlineLevel="0" collapsed="false">
      <c r="A11" s="7" t="s">
        <v>51</v>
      </c>
      <c r="D11" s="42"/>
      <c r="E11" s="42"/>
      <c r="F11" s="42"/>
    </row>
    <row r="12" customFormat="false" ht="14.25" hidden="true" customHeight="false" outlineLevel="0" collapsed="false">
      <c r="A12" s="7" t="s">
        <v>51</v>
      </c>
      <c r="D12" s="42"/>
      <c r="E12" s="42"/>
      <c r="F12" s="42"/>
    </row>
    <row r="13" customFormat="false" ht="14.25" hidden="true" customHeight="false" outlineLevel="0" collapsed="false">
      <c r="A13" s="7" t="s">
        <v>51</v>
      </c>
      <c r="D13" s="42"/>
      <c r="E13" s="42"/>
      <c r="F13" s="42"/>
    </row>
    <row r="14" customFormat="false" ht="14.25" hidden="true" customHeight="false" outlineLevel="0" collapsed="false">
      <c r="A14" s="7" t="s">
        <v>51</v>
      </c>
      <c r="D14" s="42"/>
      <c r="E14" s="42"/>
      <c r="F14" s="42"/>
    </row>
    <row r="15" customFormat="false" ht="14.25" hidden="true" customHeight="false" outlineLevel="0" collapsed="false">
      <c r="A15" s="7" t="s">
        <v>51</v>
      </c>
      <c r="D15" s="42"/>
      <c r="E15" s="42"/>
      <c r="F15" s="42"/>
    </row>
    <row r="16" customFormat="false" ht="14.25" hidden="true" customHeight="false" outlineLevel="0" collapsed="false">
      <c r="A16" s="7" t="s">
        <v>52</v>
      </c>
      <c r="D16" s="42"/>
      <c r="E16" s="42"/>
      <c r="F16" s="42"/>
    </row>
    <row r="17" customFormat="false" ht="14.25" hidden="true" customHeight="false" outlineLevel="0" collapsed="false">
      <c r="A17" s="7" t="s">
        <v>51</v>
      </c>
      <c r="D17" s="42"/>
      <c r="E17" s="42"/>
      <c r="F17" s="42"/>
    </row>
    <row r="18" customFormat="false" ht="14.25" hidden="true" customHeight="false" outlineLevel="0" collapsed="false">
      <c r="A18" s="7" t="s">
        <v>53</v>
      </c>
      <c r="D18" s="42"/>
      <c r="E18" s="42"/>
      <c r="F18" s="42"/>
    </row>
    <row r="19" customFormat="false" ht="14.25" hidden="false" customHeight="true" outlineLevel="0" collapsed="false">
      <c r="A19" s="7" t="n">
        <v>9</v>
      </c>
      <c r="B19" s="34" t="s">
        <v>54</v>
      </c>
      <c r="C19" s="34"/>
      <c r="D19" s="35" t="s">
        <v>55</v>
      </c>
      <c r="E19" s="35"/>
      <c r="F19" s="35"/>
      <c r="G19" s="36" t="s">
        <v>56</v>
      </c>
      <c r="H19" s="43" t="n">
        <v>21</v>
      </c>
      <c r="I19" s="44"/>
      <c r="J19" s="39"/>
      <c r="K19" s="40" t="n">
        <f aca="false">IF(AND(H19= "",I19= ""), 0, ROUND(ROUND(J19, 2) * ROUND(IF(I19="",H19,I19),  0), 2))</f>
        <v>0</v>
      </c>
      <c r="L19" s="7"/>
      <c r="N19" s="41" t="n">
        <v>0.2</v>
      </c>
      <c r="R19" s="7" t="n">
        <v>1414</v>
      </c>
    </row>
    <row r="20" customFormat="false" ht="14.25" hidden="true" customHeight="false" outlineLevel="0" collapsed="false">
      <c r="A20" s="7" t="s">
        <v>51</v>
      </c>
      <c r="D20" s="42"/>
      <c r="E20" s="42"/>
      <c r="F20" s="42"/>
    </row>
    <row r="21" customFormat="false" ht="14.25" hidden="true" customHeight="false" outlineLevel="0" collapsed="false">
      <c r="A21" s="7" t="s">
        <v>51</v>
      </c>
      <c r="D21" s="42"/>
      <c r="E21" s="42"/>
      <c r="F21" s="42"/>
    </row>
    <row r="22" customFormat="false" ht="14.25" hidden="true" customHeight="false" outlineLevel="0" collapsed="false">
      <c r="A22" s="7" t="s">
        <v>51</v>
      </c>
      <c r="D22" s="42"/>
      <c r="E22" s="42"/>
      <c r="F22" s="42"/>
    </row>
    <row r="23" customFormat="false" ht="14.25" hidden="true" customHeight="false" outlineLevel="0" collapsed="false">
      <c r="A23" s="7" t="s">
        <v>51</v>
      </c>
      <c r="D23" s="42"/>
      <c r="E23" s="42"/>
      <c r="F23" s="42"/>
    </row>
    <row r="24" customFormat="false" ht="14.25" hidden="true" customHeight="false" outlineLevel="0" collapsed="false">
      <c r="A24" s="7" t="s">
        <v>52</v>
      </c>
      <c r="D24" s="42"/>
      <c r="E24" s="42"/>
      <c r="F24" s="42"/>
    </row>
    <row r="25" customFormat="false" ht="14.25" hidden="true" customHeight="false" outlineLevel="0" collapsed="false">
      <c r="A25" s="7" t="s">
        <v>51</v>
      </c>
      <c r="D25" s="42"/>
      <c r="E25" s="42"/>
      <c r="F25" s="42"/>
    </row>
    <row r="26" customFormat="false" ht="14.25" hidden="true" customHeight="false" outlineLevel="0" collapsed="false">
      <c r="A26" s="7" t="s">
        <v>53</v>
      </c>
      <c r="D26" s="42"/>
      <c r="E26" s="42"/>
      <c r="F26" s="42"/>
    </row>
    <row r="27" customFormat="false" ht="20.25" hidden="false" customHeight="true" outlineLevel="0" collapsed="false">
      <c r="A27" s="7" t="n">
        <v>9</v>
      </c>
      <c r="B27" s="34" t="s">
        <v>57</v>
      </c>
      <c r="C27" s="34"/>
      <c r="D27" s="35" t="s">
        <v>58</v>
      </c>
      <c r="E27" s="35"/>
      <c r="F27" s="35"/>
      <c r="G27" s="36" t="s">
        <v>56</v>
      </c>
      <c r="H27" s="43" t="n">
        <v>21</v>
      </c>
      <c r="I27" s="44"/>
      <c r="J27" s="39"/>
      <c r="K27" s="40" t="n">
        <f aca="false">IF(AND(H27= "",I27= ""), 0, ROUND(ROUND(J27, 2) * ROUND(IF(I27="",H27,I27),  0), 2))</f>
        <v>0</v>
      </c>
      <c r="L27" s="7"/>
      <c r="N27" s="41" t="n">
        <v>0.2</v>
      </c>
      <c r="R27" s="7" t="n">
        <v>1414</v>
      </c>
    </row>
    <row r="28" customFormat="false" ht="14.25" hidden="true" customHeight="false" outlineLevel="0" collapsed="false">
      <c r="A28" s="7" t="s">
        <v>51</v>
      </c>
      <c r="D28" s="42"/>
      <c r="E28" s="42"/>
      <c r="F28" s="42"/>
    </row>
    <row r="29" customFormat="false" ht="14.25" hidden="true" customHeight="false" outlineLevel="0" collapsed="false">
      <c r="A29" s="7" t="s">
        <v>51</v>
      </c>
      <c r="D29" s="42"/>
      <c r="E29" s="42"/>
      <c r="F29" s="42"/>
    </row>
    <row r="30" customFormat="false" ht="14.25" hidden="true" customHeight="false" outlineLevel="0" collapsed="false">
      <c r="A30" s="7" t="s">
        <v>51</v>
      </c>
      <c r="D30" s="42"/>
      <c r="E30" s="42"/>
      <c r="F30" s="42"/>
    </row>
    <row r="31" customFormat="false" ht="14.25" hidden="true" customHeight="false" outlineLevel="0" collapsed="false">
      <c r="A31" s="7" t="s">
        <v>51</v>
      </c>
      <c r="D31" s="42"/>
      <c r="E31" s="42"/>
      <c r="F31" s="42"/>
    </row>
    <row r="32" customFormat="false" ht="14.25" hidden="true" customHeight="false" outlineLevel="0" collapsed="false">
      <c r="A32" s="7" t="s">
        <v>51</v>
      </c>
      <c r="D32" s="42"/>
      <c r="E32" s="42"/>
      <c r="F32" s="42"/>
    </row>
    <row r="33" customFormat="false" ht="14.25" hidden="true" customHeight="false" outlineLevel="0" collapsed="false">
      <c r="A33" s="7" t="s">
        <v>51</v>
      </c>
      <c r="D33" s="42"/>
      <c r="E33" s="42"/>
      <c r="F33" s="42"/>
    </row>
    <row r="34" customFormat="false" ht="14.25" hidden="true" customHeight="false" outlineLevel="0" collapsed="false">
      <c r="A34" s="7" t="s">
        <v>51</v>
      </c>
      <c r="D34" s="42"/>
      <c r="E34" s="42"/>
      <c r="F34" s="42"/>
    </row>
    <row r="35" customFormat="false" ht="14.25" hidden="true" customHeight="false" outlineLevel="0" collapsed="false">
      <c r="A35" s="7" t="s">
        <v>51</v>
      </c>
      <c r="D35" s="42"/>
      <c r="E35" s="42"/>
      <c r="F35" s="42"/>
    </row>
    <row r="36" customFormat="false" ht="14.25" hidden="true" customHeight="false" outlineLevel="0" collapsed="false">
      <c r="A36" s="7" t="s">
        <v>51</v>
      </c>
      <c r="D36" s="42"/>
      <c r="E36" s="42"/>
      <c r="F36" s="42"/>
    </row>
    <row r="37" customFormat="false" ht="14.25" hidden="true" customHeight="false" outlineLevel="0" collapsed="false">
      <c r="A37" s="7" t="s">
        <v>51</v>
      </c>
      <c r="D37" s="42"/>
      <c r="E37" s="42"/>
      <c r="F37" s="42"/>
    </row>
    <row r="38" customFormat="false" ht="14.25" hidden="true" customHeight="false" outlineLevel="0" collapsed="false">
      <c r="A38" s="7" t="s">
        <v>52</v>
      </c>
      <c r="D38" s="42"/>
      <c r="E38" s="42"/>
      <c r="F38" s="42"/>
    </row>
    <row r="39" customFormat="false" ht="14.25" hidden="true" customHeight="false" outlineLevel="0" collapsed="false">
      <c r="A39" s="7" t="s">
        <v>51</v>
      </c>
      <c r="D39" s="42"/>
      <c r="E39" s="42"/>
      <c r="F39" s="42"/>
    </row>
    <row r="40" customFormat="false" ht="14.25" hidden="true" customHeight="false" outlineLevel="0" collapsed="false">
      <c r="A40" s="7" t="s">
        <v>53</v>
      </c>
      <c r="D40" s="42"/>
      <c r="E40" s="42"/>
      <c r="F40" s="42"/>
    </row>
    <row r="41" customFormat="false" ht="14.25" hidden="true" customHeight="false" outlineLevel="0" collapsed="false">
      <c r="A41" s="7" t="s">
        <v>59</v>
      </c>
      <c r="D41" s="42"/>
      <c r="E41" s="42"/>
      <c r="F41" s="42"/>
    </row>
    <row r="42" customFormat="false" ht="27" hidden="false" customHeight="true" outlineLevel="0" collapsed="false">
      <c r="A42" s="7" t="n">
        <v>4</v>
      </c>
      <c r="B42" s="27" t="s">
        <v>60</v>
      </c>
      <c r="C42" s="27"/>
      <c r="D42" s="45" t="s">
        <v>61</v>
      </c>
      <c r="E42" s="45"/>
      <c r="F42" s="45"/>
      <c r="G42" s="32"/>
      <c r="H42" s="32"/>
      <c r="I42" s="32"/>
      <c r="J42" s="32"/>
      <c r="K42" s="33"/>
      <c r="L42" s="7"/>
    </row>
    <row r="43" customFormat="false" ht="24" hidden="false" customHeight="true" outlineLevel="0" collapsed="false">
      <c r="A43" s="7" t="n">
        <v>9</v>
      </c>
      <c r="B43" s="34" t="s">
        <v>62</v>
      </c>
      <c r="C43" s="34"/>
      <c r="D43" s="46" t="s">
        <v>63</v>
      </c>
      <c r="E43" s="46"/>
      <c r="F43" s="46"/>
      <c r="G43" s="36" t="s">
        <v>50</v>
      </c>
      <c r="H43" s="37" t="n">
        <v>10</v>
      </c>
      <c r="I43" s="38"/>
      <c r="J43" s="39"/>
      <c r="K43" s="40" t="n">
        <f aca="false">IF(AND(H43= "",I43= ""), 0, ROUND(ROUND(J43, 2) * ROUND(IF(I43="",H43,I43),  2), 2))</f>
        <v>0</v>
      </c>
      <c r="L43" s="7"/>
      <c r="N43" s="41" t="n">
        <v>0.2</v>
      </c>
      <c r="R43" s="7" t="n">
        <v>1414</v>
      </c>
    </row>
    <row r="44" customFormat="false" ht="14.25" hidden="true" customHeight="false" outlineLevel="0" collapsed="false">
      <c r="A44" s="7" t="s">
        <v>51</v>
      </c>
      <c r="D44" s="42"/>
      <c r="E44" s="42"/>
      <c r="F44" s="42"/>
    </row>
    <row r="45" customFormat="false" ht="14.25" hidden="true" customHeight="false" outlineLevel="0" collapsed="false">
      <c r="A45" s="7" t="s">
        <v>51</v>
      </c>
      <c r="D45" s="42"/>
      <c r="E45" s="42"/>
      <c r="F45" s="42"/>
    </row>
    <row r="46" customFormat="false" ht="14.25" hidden="true" customHeight="false" outlineLevel="0" collapsed="false">
      <c r="A46" s="7" t="s">
        <v>51</v>
      </c>
      <c r="D46" s="42"/>
      <c r="E46" s="42"/>
      <c r="F46" s="42"/>
    </row>
    <row r="47" customFormat="false" ht="14.25" hidden="true" customHeight="false" outlineLevel="0" collapsed="false">
      <c r="A47" s="7" t="s">
        <v>51</v>
      </c>
      <c r="D47" s="42"/>
      <c r="E47" s="42"/>
      <c r="F47" s="42"/>
    </row>
    <row r="48" customFormat="false" ht="14.25" hidden="true" customHeight="false" outlineLevel="0" collapsed="false">
      <c r="A48" s="7" t="s">
        <v>51</v>
      </c>
      <c r="D48" s="42"/>
      <c r="E48" s="42"/>
      <c r="F48" s="42"/>
    </row>
    <row r="49" customFormat="false" ht="14.25" hidden="true" customHeight="false" outlineLevel="0" collapsed="false">
      <c r="A49" s="7" t="s">
        <v>51</v>
      </c>
      <c r="D49" s="42"/>
      <c r="E49" s="42"/>
      <c r="F49" s="42"/>
    </row>
    <row r="50" customFormat="false" ht="14.25" hidden="true" customHeight="false" outlineLevel="0" collapsed="false">
      <c r="A50" s="7" t="s">
        <v>51</v>
      </c>
      <c r="D50" s="42"/>
      <c r="E50" s="42"/>
      <c r="F50" s="42"/>
    </row>
    <row r="51" customFormat="false" ht="14.25" hidden="true" customHeight="false" outlineLevel="0" collapsed="false">
      <c r="A51" s="7" t="s">
        <v>51</v>
      </c>
      <c r="D51" s="42"/>
      <c r="E51" s="42"/>
      <c r="F51" s="42"/>
    </row>
    <row r="52" customFormat="false" ht="14.25" hidden="true" customHeight="false" outlineLevel="0" collapsed="false">
      <c r="A52" s="7" t="s">
        <v>51</v>
      </c>
      <c r="D52" s="42"/>
      <c r="E52" s="42"/>
      <c r="F52" s="42"/>
    </row>
    <row r="53" customFormat="false" ht="14.25" hidden="true" customHeight="false" outlineLevel="0" collapsed="false">
      <c r="A53" s="7" t="s">
        <v>51</v>
      </c>
      <c r="D53" s="42"/>
      <c r="E53" s="42"/>
      <c r="F53" s="42"/>
    </row>
    <row r="54" customFormat="false" ht="14.25" hidden="true" customHeight="false" outlineLevel="0" collapsed="false">
      <c r="A54" s="7" t="s">
        <v>51</v>
      </c>
      <c r="D54" s="42"/>
      <c r="E54" s="42"/>
      <c r="F54" s="42"/>
    </row>
    <row r="55" customFormat="false" ht="14.25" hidden="true" customHeight="false" outlineLevel="0" collapsed="false">
      <c r="A55" s="7" t="s">
        <v>51</v>
      </c>
      <c r="D55" s="42"/>
      <c r="E55" s="42"/>
      <c r="F55" s="42"/>
    </row>
    <row r="56" customFormat="false" ht="14.25" hidden="true" customHeight="false" outlineLevel="0" collapsed="false">
      <c r="A56" s="7" t="s">
        <v>52</v>
      </c>
      <c r="D56" s="42"/>
      <c r="E56" s="42"/>
      <c r="F56" s="42"/>
    </row>
    <row r="57" customFormat="false" ht="14.25" hidden="true" customHeight="false" outlineLevel="0" collapsed="false">
      <c r="A57" s="7" t="s">
        <v>51</v>
      </c>
      <c r="D57" s="42"/>
      <c r="E57" s="42"/>
      <c r="F57" s="42"/>
    </row>
    <row r="58" customFormat="false" ht="14.25" hidden="true" customHeight="false" outlineLevel="0" collapsed="false">
      <c r="A58" s="7" t="s">
        <v>53</v>
      </c>
      <c r="D58" s="42"/>
      <c r="E58" s="42"/>
      <c r="F58" s="42"/>
    </row>
    <row r="59" customFormat="false" ht="14.25" hidden="false" customHeight="true" outlineLevel="0" collapsed="false">
      <c r="A59" s="7" t="n">
        <v>9</v>
      </c>
      <c r="B59" s="34" t="s">
        <v>64</v>
      </c>
      <c r="C59" s="34"/>
      <c r="D59" s="35" t="s">
        <v>65</v>
      </c>
      <c r="E59" s="35"/>
      <c r="F59" s="35"/>
      <c r="G59" s="36" t="s">
        <v>50</v>
      </c>
      <c r="H59" s="37" t="n">
        <v>10</v>
      </c>
      <c r="I59" s="38"/>
      <c r="J59" s="39"/>
      <c r="K59" s="40" t="n">
        <f aca="false">IF(AND(H59= "",I59= ""), 0, ROUND(ROUND(J59, 2) * ROUND(IF(I59="",H59,I59),  2), 2))</f>
        <v>0</v>
      </c>
      <c r="L59" s="7"/>
      <c r="N59" s="41" t="n">
        <v>0.2</v>
      </c>
      <c r="R59" s="7" t="n">
        <v>1414</v>
      </c>
    </row>
    <row r="60" customFormat="false" ht="14.25" hidden="true" customHeight="false" outlineLevel="0" collapsed="false">
      <c r="A60" s="7" t="s">
        <v>51</v>
      </c>
      <c r="D60" s="42"/>
      <c r="E60" s="42"/>
      <c r="F60" s="42"/>
    </row>
    <row r="61" customFormat="false" ht="14.25" hidden="true" customHeight="false" outlineLevel="0" collapsed="false">
      <c r="A61" s="7" t="s">
        <v>51</v>
      </c>
      <c r="D61" s="42"/>
      <c r="E61" s="42"/>
      <c r="F61" s="42"/>
    </row>
    <row r="62" customFormat="false" ht="14.25" hidden="true" customHeight="false" outlineLevel="0" collapsed="false">
      <c r="A62" s="7" t="s">
        <v>51</v>
      </c>
      <c r="D62" s="42"/>
      <c r="E62" s="42"/>
      <c r="F62" s="42"/>
    </row>
    <row r="63" customFormat="false" ht="14.25" hidden="true" customHeight="false" outlineLevel="0" collapsed="false">
      <c r="A63" s="7" t="s">
        <v>51</v>
      </c>
      <c r="D63" s="42"/>
      <c r="E63" s="42"/>
      <c r="F63" s="42"/>
    </row>
    <row r="64" customFormat="false" ht="14.25" hidden="true" customHeight="false" outlineLevel="0" collapsed="false">
      <c r="A64" s="7" t="s">
        <v>51</v>
      </c>
      <c r="D64" s="42"/>
      <c r="E64" s="42"/>
      <c r="F64" s="42"/>
    </row>
    <row r="65" customFormat="false" ht="14.25" hidden="true" customHeight="false" outlineLevel="0" collapsed="false">
      <c r="A65" s="7" t="s">
        <v>51</v>
      </c>
      <c r="D65" s="42"/>
      <c r="E65" s="42"/>
      <c r="F65" s="42"/>
    </row>
    <row r="66" customFormat="false" ht="14.25" hidden="true" customHeight="false" outlineLevel="0" collapsed="false">
      <c r="A66" s="7" t="s">
        <v>51</v>
      </c>
      <c r="D66" s="42"/>
      <c r="E66" s="42"/>
      <c r="F66" s="42"/>
    </row>
    <row r="67" customFormat="false" ht="14.25" hidden="true" customHeight="false" outlineLevel="0" collapsed="false">
      <c r="A67" s="7" t="s">
        <v>51</v>
      </c>
      <c r="D67" s="42"/>
      <c r="E67" s="42"/>
      <c r="F67" s="42"/>
    </row>
    <row r="68" customFormat="false" ht="14.25" hidden="true" customHeight="false" outlineLevel="0" collapsed="false">
      <c r="A68" s="7" t="s">
        <v>51</v>
      </c>
      <c r="D68" s="42"/>
      <c r="E68" s="42"/>
      <c r="F68" s="42"/>
    </row>
    <row r="69" customFormat="false" ht="14.25" hidden="true" customHeight="false" outlineLevel="0" collapsed="false">
      <c r="A69" s="7" t="s">
        <v>51</v>
      </c>
      <c r="D69" s="42"/>
      <c r="E69" s="42"/>
      <c r="F69" s="42"/>
    </row>
    <row r="70" customFormat="false" ht="14.25" hidden="true" customHeight="false" outlineLevel="0" collapsed="false">
      <c r="A70" s="7" t="s">
        <v>51</v>
      </c>
      <c r="D70" s="42"/>
      <c r="E70" s="42"/>
      <c r="F70" s="42"/>
    </row>
    <row r="71" customFormat="false" ht="14.25" hidden="true" customHeight="false" outlineLevel="0" collapsed="false">
      <c r="A71" s="7" t="s">
        <v>51</v>
      </c>
      <c r="D71" s="42"/>
      <c r="E71" s="42"/>
      <c r="F71" s="42"/>
    </row>
    <row r="72" customFormat="false" ht="14.25" hidden="true" customHeight="false" outlineLevel="0" collapsed="false">
      <c r="A72" s="7" t="s">
        <v>51</v>
      </c>
      <c r="D72" s="42"/>
      <c r="E72" s="42"/>
      <c r="F72" s="42"/>
    </row>
    <row r="73" customFormat="false" ht="14.25" hidden="true" customHeight="false" outlineLevel="0" collapsed="false">
      <c r="A73" s="7" t="s">
        <v>51</v>
      </c>
      <c r="D73" s="42"/>
      <c r="E73" s="42"/>
      <c r="F73" s="42"/>
    </row>
    <row r="74" customFormat="false" ht="14.25" hidden="true" customHeight="false" outlineLevel="0" collapsed="false">
      <c r="A74" s="7" t="s">
        <v>52</v>
      </c>
      <c r="D74" s="42"/>
      <c r="E74" s="42"/>
      <c r="F74" s="42"/>
    </row>
    <row r="75" customFormat="false" ht="14.25" hidden="true" customHeight="false" outlineLevel="0" collapsed="false">
      <c r="A75" s="7" t="s">
        <v>51</v>
      </c>
      <c r="D75" s="42"/>
      <c r="E75" s="42"/>
      <c r="F75" s="42"/>
    </row>
    <row r="76" customFormat="false" ht="14.25" hidden="true" customHeight="false" outlineLevel="0" collapsed="false">
      <c r="A76" s="7" t="s">
        <v>53</v>
      </c>
      <c r="D76" s="42"/>
      <c r="E76" s="42"/>
      <c r="F76" s="42"/>
    </row>
    <row r="77" customFormat="false" ht="14.25" hidden="false" customHeight="true" outlineLevel="0" collapsed="false">
      <c r="A77" s="7" t="n">
        <v>9</v>
      </c>
      <c r="B77" s="34" t="s">
        <v>66</v>
      </c>
      <c r="C77" s="34"/>
      <c r="D77" s="46" t="s">
        <v>67</v>
      </c>
      <c r="E77" s="46"/>
      <c r="F77" s="46"/>
      <c r="G77" s="36" t="s">
        <v>56</v>
      </c>
      <c r="H77" s="43" t="n">
        <v>2</v>
      </c>
      <c r="I77" s="44"/>
      <c r="J77" s="39"/>
      <c r="K77" s="40" t="n">
        <f aca="false">IF(AND(H77= "",I77= ""), 0, ROUND(ROUND(J77, 2) * ROUND(IF(I77="",H77,I77),  0), 2))</f>
        <v>0</v>
      </c>
      <c r="L77" s="7"/>
      <c r="N77" s="41" t="n">
        <v>0.2</v>
      </c>
      <c r="R77" s="7" t="n">
        <v>1414</v>
      </c>
    </row>
    <row r="78" customFormat="false" ht="14.25" hidden="true" customHeight="false" outlineLevel="0" collapsed="false">
      <c r="A78" s="7" t="s">
        <v>51</v>
      </c>
      <c r="D78" s="42"/>
      <c r="E78" s="42"/>
      <c r="F78" s="42"/>
    </row>
    <row r="79" customFormat="false" ht="14.25" hidden="true" customHeight="false" outlineLevel="0" collapsed="false">
      <c r="A79" s="7" t="s">
        <v>51</v>
      </c>
      <c r="D79" s="42"/>
      <c r="E79" s="42"/>
      <c r="F79" s="42"/>
    </row>
    <row r="80" customFormat="false" ht="14.25" hidden="true" customHeight="false" outlineLevel="0" collapsed="false">
      <c r="A80" s="7" t="s">
        <v>51</v>
      </c>
      <c r="D80" s="42"/>
      <c r="E80" s="42"/>
      <c r="F80" s="42"/>
    </row>
    <row r="81" customFormat="false" ht="14.25" hidden="true" customHeight="false" outlineLevel="0" collapsed="false">
      <c r="A81" s="7" t="s">
        <v>51</v>
      </c>
      <c r="D81" s="42"/>
      <c r="E81" s="42"/>
      <c r="F81" s="42"/>
    </row>
    <row r="82" customFormat="false" ht="14.25" hidden="true" customHeight="false" outlineLevel="0" collapsed="false">
      <c r="A82" s="7" t="s">
        <v>51</v>
      </c>
      <c r="D82" s="42"/>
      <c r="E82" s="42"/>
      <c r="F82" s="42"/>
    </row>
    <row r="83" customFormat="false" ht="14.25" hidden="true" customHeight="false" outlineLevel="0" collapsed="false">
      <c r="A83" s="7" t="s">
        <v>51</v>
      </c>
      <c r="D83" s="42"/>
      <c r="E83" s="42"/>
      <c r="F83" s="42"/>
    </row>
    <row r="84" customFormat="false" ht="14.25" hidden="true" customHeight="false" outlineLevel="0" collapsed="false">
      <c r="A84" s="7" t="s">
        <v>52</v>
      </c>
      <c r="D84" s="42"/>
      <c r="E84" s="42"/>
      <c r="F84" s="42"/>
    </row>
    <row r="85" customFormat="false" ht="14.25" hidden="true" customHeight="false" outlineLevel="0" collapsed="false">
      <c r="A85" s="7" t="s">
        <v>51</v>
      </c>
      <c r="D85" s="42"/>
      <c r="E85" s="42"/>
      <c r="F85" s="42"/>
    </row>
    <row r="86" customFormat="false" ht="14.25" hidden="true" customHeight="false" outlineLevel="0" collapsed="false">
      <c r="A86" s="7" t="s">
        <v>53</v>
      </c>
      <c r="D86" s="42"/>
      <c r="E86" s="42"/>
      <c r="F86" s="42"/>
    </row>
    <row r="87" customFormat="false" ht="14.25" hidden="false" customHeight="true" outlineLevel="0" collapsed="false">
      <c r="A87" s="7" t="n">
        <v>9</v>
      </c>
      <c r="B87" s="34" t="s">
        <v>68</v>
      </c>
      <c r="C87" s="34"/>
      <c r="D87" s="35" t="s">
        <v>69</v>
      </c>
      <c r="E87" s="35"/>
      <c r="F87" s="35"/>
      <c r="G87" s="36" t="s">
        <v>56</v>
      </c>
      <c r="H87" s="43" t="n">
        <v>2</v>
      </c>
      <c r="I87" s="44"/>
      <c r="J87" s="39"/>
      <c r="K87" s="40" t="n">
        <f aca="false">IF(AND(H87= "",I87= ""), 0, ROUND(ROUND(J87, 2) * ROUND(IF(I87="",H87,I87),  0), 2))</f>
        <v>0</v>
      </c>
      <c r="L87" s="7"/>
      <c r="N87" s="41" t="n">
        <v>0.2</v>
      </c>
      <c r="R87" s="7" t="n">
        <v>1414</v>
      </c>
    </row>
    <row r="88" customFormat="false" ht="14.25" hidden="true" customHeight="false" outlineLevel="0" collapsed="false">
      <c r="A88" s="7" t="s">
        <v>51</v>
      </c>
      <c r="D88" s="42"/>
      <c r="E88" s="42"/>
      <c r="F88" s="42"/>
    </row>
    <row r="89" customFormat="false" ht="14.25" hidden="true" customHeight="false" outlineLevel="0" collapsed="false">
      <c r="A89" s="7" t="s">
        <v>51</v>
      </c>
      <c r="D89" s="42"/>
      <c r="E89" s="42"/>
      <c r="F89" s="42"/>
    </row>
    <row r="90" customFormat="false" ht="14.25" hidden="true" customHeight="false" outlineLevel="0" collapsed="false">
      <c r="A90" s="7" t="s">
        <v>51</v>
      </c>
      <c r="D90" s="42"/>
      <c r="E90" s="42"/>
      <c r="F90" s="42"/>
    </row>
    <row r="91" customFormat="false" ht="14.25" hidden="true" customHeight="false" outlineLevel="0" collapsed="false">
      <c r="A91" s="7" t="s">
        <v>51</v>
      </c>
      <c r="D91" s="42"/>
      <c r="E91" s="42"/>
      <c r="F91" s="42"/>
    </row>
    <row r="92" customFormat="false" ht="14.25" hidden="true" customHeight="false" outlineLevel="0" collapsed="false">
      <c r="A92" s="7" t="s">
        <v>51</v>
      </c>
      <c r="D92" s="42"/>
      <c r="E92" s="42"/>
      <c r="F92" s="42"/>
    </row>
    <row r="93" customFormat="false" ht="14.25" hidden="true" customHeight="false" outlineLevel="0" collapsed="false">
      <c r="A93" s="7" t="s">
        <v>51</v>
      </c>
      <c r="D93" s="42"/>
      <c r="E93" s="42"/>
      <c r="F93" s="42"/>
    </row>
    <row r="94" customFormat="false" ht="14.25" hidden="true" customHeight="false" outlineLevel="0" collapsed="false">
      <c r="A94" s="7" t="s">
        <v>51</v>
      </c>
      <c r="D94" s="42"/>
      <c r="E94" s="42"/>
      <c r="F94" s="42"/>
    </row>
    <row r="95" customFormat="false" ht="14.25" hidden="true" customHeight="false" outlineLevel="0" collapsed="false">
      <c r="A95" s="7" t="s">
        <v>51</v>
      </c>
      <c r="D95" s="42"/>
      <c r="E95" s="42"/>
      <c r="F95" s="42"/>
    </row>
    <row r="96" customFormat="false" ht="14.25" hidden="true" customHeight="false" outlineLevel="0" collapsed="false">
      <c r="A96" s="7" t="s">
        <v>51</v>
      </c>
      <c r="D96" s="42"/>
      <c r="E96" s="42"/>
      <c r="F96" s="42"/>
    </row>
    <row r="97" customFormat="false" ht="14.25" hidden="true" customHeight="false" outlineLevel="0" collapsed="false">
      <c r="A97" s="7" t="s">
        <v>52</v>
      </c>
      <c r="D97" s="42"/>
      <c r="E97" s="42"/>
      <c r="F97" s="42"/>
    </row>
    <row r="98" customFormat="false" ht="14.25" hidden="true" customHeight="false" outlineLevel="0" collapsed="false">
      <c r="A98" s="7" t="s">
        <v>53</v>
      </c>
      <c r="D98" s="42"/>
      <c r="E98" s="42"/>
      <c r="F98" s="42"/>
    </row>
    <row r="99" customFormat="false" ht="14.25" hidden="true" customHeight="false" outlineLevel="0" collapsed="false">
      <c r="A99" s="7" t="s">
        <v>59</v>
      </c>
      <c r="D99" s="42"/>
      <c r="E99" s="42"/>
      <c r="F99" s="42"/>
    </row>
    <row r="100" customFormat="false" ht="26.25" hidden="false" customHeight="true" outlineLevel="0" collapsed="false">
      <c r="A100" s="7" t="n">
        <v>4</v>
      </c>
      <c r="B100" s="27" t="s">
        <v>70</v>
      </c>
      <c r="C100" s="27"/>
      <c r="D100" s="45" t="s">
        <v>71</v>
      </c>
      <c r="E100" s="45"/>
      <c r="F100" s="45"/>
      <c r="G100" s="32"/>
      <c r="H100" s="32"/>
      <c r="I100" s="32"/>
      <c r="J100" s="32"/>
      <c r="K100" s="33"/>
      <c r="L100" s="7"/>
    </row>
    <row r="101" customFormat="false" ht="14.25" hidden="false" customHeight="true" outlineLevel="0" collapsed="false">
      <c r="A101" s="7" t="n">
        <v>9</v>
      </c>
      <c r="B101" s="34" t="s">
        <v>72</v>
      </c>
      <c r="C101" s="34"/>
      <c r="D101" s="35" t="s">
        <v>73</v>
      </c>
      <c r="E101" s="35"/>
      <c r="F101" s="35"/>
      <c r="G101" s="36" t="s">
        <v>56</v>
      </c>
      <c r="H101" s="43" t="n">
        <v>1</v>
      </c>
      <c r="I101" s="44"/>
      <c r="J101" s="39"/>
      <c r="K101" s="40" t="n">
        <f aca="false">IF(AND(H101= "",I101= ""), 0, ROUND(ROUND(J101, 2) * ROUND(IF(I101="",H101,I101),  0), 2))</f>
        <v>0</v>
      </c>
      <c r="L101" s="7"/>
      <c r="N101" s="41" t="n">
        <v>0.2</v>
      </c>
      <c r="R101" s="7" t="n">
        <v>1414</v>
      </c>
    </row>
    <row r="102" customFormat="false" ht="14.25" hidden="true" customHeight="false" outlineLevel="0" collapsed="false">
      <c r="A102" s="7" t="s">
        <v>51</v>
      </c>
    </row>
    <row r="103" customFormat="false" ht="14.25" hidden="true" customHeight="false" outlineLevel="0" collapsed="false">
      <c r="A103" s="7" t="s">
        <v>51</v>
      </c>
    </row>
    <row r="104" customFormat="false" ht="14.25" hidden="true" customHeight="false" outlineLevel="0" collapsed="false">
      <c r="A104" s="7" t="s">
        <v>51</v>
      </c>
    </row>
    <row r="105" customFormat="false" ht="14.25" hidden="true" customHeight="false" outlineLevel="0" collapsed="false">
      <c r="A105" s="7" t="s">
        <v>51</v>
      </c>
    </row>
    <row r="106" customFormat="false" ht="14.25" hidden="true" customHeight="false" outlineLevel="0" collapsed="false">
      <c r="A106" s="7" t="s">
        <v>51</v>
      </c>
    </row>
    <row r="107" customFormat="false" ht="14.25" hidden="true" customHeight="false" outlineLevel="0" collapsed="false">
      <c r="A107" s="7" t="s">
        <v>51</v>
      </c>
    </row>
    <row r="108" customFormat="false" ht="14.25" hidden="true" customHeight="false" outlineLevel="0" collapsed="false">
      <c r="A108" s="7" t="s">
        <v>51</v>
      </c>
    </row>
    <row r="109" customFormat="false" ht="14.25" hidden="true" customHeight="false" outlineLevel="0" collapsed="false">
      <c r="A109" s="7" t="s">
        <v>51</v>
      </c>
    </row>
    <row r="110" customFormat="false" ht="14.25" hidden="true" customHeight="false" outlineLevel="0" collapsed="false">
      <c r="A110" s="7" t="s">
        <v>51</v>
      </c>
    </row>
    <row r="111" customFormat="false" ht="14.25" hidden="true" customHeight="false" outlineLevel="0" collapsed="false">
      <c r="A111" s="7" t="s">
        <v>51</v>
      </c>
    </row>
    <row r="112" customFormat="false" ht="14.25" hidden="true" customHeight="false" outlineLevel="0" collapsed="false">
      <c r="A112" s="7" t="s">
        <v>51</v>
      </c>
    </row>
    <row r="113" customFormat="false" ht="14.25" hidden="true" customHeight="false" outlineLevel="0" collapsed="false">
      <c r="A113" s="7" t="s">
        <v>51</v>
      </c>
    </row>
    <row r="114" customFormat="false" ht="14.25" hidden="true" customHeight="false" outlineLevel="0" collapsed="false">
      <c r="A114" s="7" t="s">
        <v>51</v>
      </c>
    </row>
    <row r="115" customFormat="false" ht="14.25" hidden="true" customHeight="false" outlineLevel="0" collapsed="false">
      <c r="A115" s="7" t="s">
        <v>51</v>
      </c>
    </row>
    <row r="116" customFormat="false" ht="14.25" hidden="true" customHeight="false" outlineLevel="0" collapsed="false">
      <c r="A116" s="7" t="s">
        <v>51</v>
      </c>
    </row>
    <row r="117" customFormat="false" ht="14.25" hidden="true" customHeight="false" outlineLevel="0" collapsed="false">
      <c r="A117" s="7" t="s">
        <v>51</v>
      </c>
    </row>
    <row r="118" customFormat="false" ht="14.25" hidden="true" customHeight="false" outlineLevel="0" collapsed="false">
      <c r="A118" s="7" t="s">
        <v>51</v>
      </c>
    </row>
    <row r="119" customFormat="false" ht="14.25" hidden="true" customHeight="false" outlineLevel="0" collapsed="false">
      <c r="A119" s="7" t="s">
        <v>52</v>
      </c>
    </row>
    <row r="120" customFormat="false" ht="14.25" hidden="true" customHeight="false" outlineLevel="0" collapsed="false">
      <c r="A120" s="7" t="s">
        <v>51</v>
      </c>
    </row>
    <row r="121" customFormat="false" ht="14.25" hidden="true" customHeight="false" outlineLevel="0" collapsed="false">
      <c r="A121" s="7" t="s">
        <v>53</v>
      </c>
    </row>
    <row r="122" customFormat="false" ht="14.25" hidden="false" customHeight="true" outlineLevel="0" collapsed="false">
      <c r="A122" s="7" t="n">
        <v>9</v>
      </c>
      <c r="B122" s="34" t="s">
        <v>74</v>
      </c>
      <c r="C122" s="34"/>
      <c r="D122" s="35" t="s">
        <v>75</v>
      </c>
      <c r="E122" s="35"/>
      <c r="F122" s="35"/>
      <c r="G122" s="36" t="s">
        <v>56</v>
      </c>
      <c r="H122" s="43" t="n">
        <v>1</v>
      </c>
      <c r="I122" s="44"/>
      <c r="J122" s="39"/>
      <c r="K122" s="40" t="n">
        <f aca="false">IF(AND(H122= "",I122= ""), 0, ROUND(ROUND(J122, 2) * ROUND(IF(I122="",H122,I122),  0), 2))</f>
        <v>0</v>
      </c>
      <c r="L122" s="7"/>
      <c r="N122" s="41" t="n">
        <v>0.2</v>
      </c>
      <c r="R122" s="7" t="n">
        <v>1414</v>
      </c>
    </row>
    <row r="123" customFormat="false" ht="14.25" hidden="true" customHeight="false" outlineLevel="0" collapsed="false">
      <c r="A123" s="7" t="s">
        <v>51</v>
      </c>
    </row>
    <row r="124" customFormat="false" ht="14.25" hidden="true" customHeight="false" outlineLevel="0" collapsed="false">
      <c r="A124" s="7" t="s">
        <v>51</v>
      </c>
    </row>
    <row r="125" customFormat="false" ht="14.25" hidden="true" customHeight="false" outlineLevel="0" collapsed="false">
      <c r="A125" s="7" t="s">
        <v>51</v>
      </c>
    </row>
    <row r="126" customFormat="false" ht="14.25" hidden="true" customHeight="false" outlineLevel="0" collapsed="false">
      <c r="A126" s="7" t="s">
        <v>51</v>
      </c>
    </row>
    <row r="127" customFormat="false" ht="14.25" hidden="true" customHeight="false" outlineLevel="0" collapsed="false">
      <c r="A127" s="7" t="s">
        <v>51</v>
      </c>
    </row>
    <row r="128" customFormat="false" ht="14.25" hidden="true" customHeight="false" outlineLevel="0" collapsed="false">
      <c r="A128" s="7" t="s">
        <v>51</v>
      </c>
    </row>
    <row r="129" customFormat="false" ht="14.25" hidden="true" customHeight="false" outlineLevel="0" collapsed="false">
      <c r="A129" s="7" t="s">
        <v>51</v>
      </c>
    </row>
    <row r="130" customFormat="false" ht="14.25" hidden="true" customHeight="false" outlineLevel="0" collapsed="false">
      <c r="A130" s="7" t="s">
        <v>51</v>
      </c>
    </row>
    <row r="131" customFormat="false" ht="14.25" hidden="true" customHeight="false" outlineLevel="0" collapsed="false">
      <c r="A131" s="7" t="s">
        <v>51</v>
      </c>
    </row>
    <row r="132" customFormat="false" ht="14.25" hidden="true" customHeight="false" outlineLevel="0" collapsed="false">
      <c r="A132" s="7" t="s">
        <v>51</v>
      </c>
    </row>
    <row r="133" customFormat="false" ht="14.25" hidden="true" customHeight="false" outlineLevel="0" collapsed="false">
      <c r="A133" s="7" t="s">
        <v>51</v>
      </c>
    </row>
    <row r="134" customFormat="false" ht="14.25" hidden="true" customHeight="false" outlineLevel="0" collapsed="false">
      <c r="A134" s="7" t="s">
        <v>51</v>
      </c>
    </row>
    <row r="135" customFormat="false" ht="14.25" hidden="true" customHeight="false" outlineLevel="0" collapsed="false">
      <c r="A135" s="7" t="s">
        <v>51</v>
      </c>
    </row>
    <row r="136" customFormat="false" ht="14.25" hidden="true" customHeight="false" outlineLevel="0" collapsed="false">
      <c r="A136" s="7" t="s">
        <v>51</v>
      </c>
    </row>
    <row r="137" customFormat="false" ht="14.25" hidden="true" customHeight="false" outlineLevel="0" collapsed="false">
      <c r="A137" s="7" t="s">
        <v>51</v>
      </c>
    </row>
    <row r="138" customFormat="false" ht="14.25" hidden="true" customHeight="false" outlineLevel="0" collapsed="false">
      <c r="A138" s="7" t="s">
        <v>51</v>
      </c>
    </row>
    <row r="139" customFormat="false" ht="14.25" hidden="true" customHeight="false" outlineLevel="0" collapsed="false">
      <c r="A139" s="7" t="s">
        <v>51</v>
      </c>
    </row>
    <row r="140" customFormat="false" ht="14.25" hidden="true" customHeight="false" outlineLevel="0" collapsed="false">
      <c r="A140" s="7" t="s">
        <v>51</v>
      </c>
    </row>
    <row r="141" customFormat="false" ht="14.25" hidden="true" customHeight="false" outlineLevel="0" collapsed="false">
      <c r="A141" s="7" t="s">
        <v>51</v>
      </c>
    </row>
    <row r="142" customFormat="false" ht="14.25" hidden="true" customHeight="false" outlineLevel="0" collapsed="false">
      <c r="A142" s="7" t="s">
        <v>51</v>
      </c>
    </row>
    <row r="143" customFormat="false" ht="14.25" hidden="true" customHeight="false" outlineLevel="0" collapsed="false">
      <c r="A143" s="7" t="s">
        <v>51</v>
      </c>
    </row>
    <row r="144" customFormat="false" ht="14.25" hidden="true" customHeight="false" outlineLevel="0" collapsed="false">
      <c r="A144" s="7" t="s">
        <v>51</v>
      </c>
    </row>
    <row r="145" customFormat="false" ht="14.25" hidden="true" customHeight="false" outlineLevel="0" collapsed="false">
      <c r="A145" s="7" t="s">
        <v>51</v>
      </c>
    </row>
    <row r="146" customFormat="false" ht="14.25" hidden="true" customHeight="false" outlineLevel="0" collapsed="false">
      <c r="A146" s="7" t="s">
        <v>51</v>
      </c>
    </row>
    <row r="147" customFormat="false" ht="14.25" hidden="true" customHeight="false" outlineLevel="0" collapsed="false">
      <c r="A147" s="7" t="s">
        <v>51</v>
      </c>
    </row>
    <row r="148" customFormat="false" ht="14.25" hidden="true" customHeight="false" outlineLevel="0" collapsed="false">
      <c r="A148" s="7" t="s">
        <v>51</v>
      </c>
    </row>
    <row r="149" customFormat="false" ht="14.25" hidden="true" customHeight="false" outlineLevel="0" collapsed="false">
      <c r="A149" s="7" t="s">
        <v>51</v>
      </c>
    </row>
    <row r="150" customFormat="false" ht="14.25" hidden="true" customHeight="false" outlineLevel="0" collapsed="false">
      <c r="A150" s="7" t="s">
        <v>51</v>
      </c>
    </row>
    <row r="151" customFormat="false" ht="14.25" hidden="true" customHeight="false" outlineLevel="0" collapsed="false">
      <c r="A151" s="7" t="s">
        <v>51</v>
      </c>
    </row>
    <row r="152" customFormat="false" ht="14.25" hidden="true" customHeight="false" outlineLevel="0" collapsed="false">
      <c r="A152" s="7" t="s">
        <v>51</v>
      </c>
    </row>
    <row r="153" customFormat="false" ht="14.25" hidden="true" customHeight="false" outlineLevel="0" collapsed="false">
      <c r="A153" s="7" t="s">
        <v>51</v>
      </c>
    </row>
    <row r="154" customFormat="false" ht="14.25" hidden="true" customHeight="false" outlineLevel="0" collapsed="false">
      <c r="A154" s="7" t="s">
        <v>51</v>
      </c>
    </row>
    <row r="155" customFormat="false" ht="14.25" hidden="true" customHeight="false" outlineLevel="0" collapsed="false">
      <c r="A155" s="7" t="s">
        <v>51</v>
      </c>
    </row>
    <row r="156" customFormat="false" ht="14.25" hidden="true" customHeight="false" outlineLevel="0" collapsed="false">
      <c r="A156" s="7" t="s">
        <v>51</v>
      </c>
    </row>
    <row r="157" customFormat="false" ht="14.25" hidden="true" customHeight="false" outlineLevel="0" collapsed="false">
      <c r="A157" s="7" t="s">
        <v>51</v>
      </c>
    </row>
    <row r="158" customFormat="false" ht="14.25" hidden="true" customHeight="false" outlineLevel="0" collapsed="false">
      <c r="A158" s="7" t="s">
        <v>51</v>
      </c>
    </row>
    <row r="159" customFormat="false" ht="14.25" hidden="true" customHeight="false" outlineLevel="0" collapsed="false">
      <c r="A159" s="7" t="s">
        <v>52</v>
      </c>
    </row>
    <row r="160" customFormat="false" ht="14.25" hidden="true" customHeight="false" outlineLevel="0" collapsed="false">
      <c r="A160" s="7" t="s">
        <v>51</v>
      </c>
    </row>
    <row r="161" customFormat="false" ht="14.25" hidden="true" customHeight="false" outlineLevel="0" collapsed="false">
      <c r="A161" s="7" t="s">
        <v>53</v>
      </c>
    </row>
    <row r="162" customFormat="false" ht="14.25" hidden="false" customHeight="true" outlineLevel="0" collapsed="false">
      <c r="A162" s="7" t="n">
        <v>9</v>
      </c>
      <c r="B162" s="34" t="s">
        <v>76</v>
      </c>
      <c r="C162" s="34"/>
      <c r="D162" s="35" t="s">
        <v>77</v>
      </c>
      <c r="E162" s="35"/>
      <c r="F162" s="35"/>
      <c r="G162" s="36" t="s">
        <v>56</v>
      </c>
      <c r="H162" s="43" t="n">
        <v>1</v>
      </c>
      <c r="I162" s="44"/>
      <c r="J162" s="39"/>
      <c r="K162" s="40" t="n">
        <f aca="false">IF(AND(H162= "",I162= ""), 0, ROUND(ROUND(J162, 2) * ROUND(IF(I162="",H162,I162),  0), 2))</f>
        <v>0</v>
      </c>
      <c r="L162" s="7"/>
      <c r="N162" s="41" t="n">
        <v>0.2</v>
      </c>
      <c r="R162" s="7" t="n">
        <v>1414</v>
      </c>
    </row>
    <row r="163" customFormat="false" ht="14.25" hidden="true" customHeight="false" outlineLevel="0" collapsed="false">
      <c r="A163" s="7" t="s">
        <v>51</v>
      </c>
    </row>
    <row r="164" customFormat="false" ht="14.25" hidden="true" customHeight="false" outlineLevel="0" collapsed="false">
      <c r="A164" s="7" t="s">
        <v>51</v>
      </c>
    </row>
    <row r="165" customFormat="false" ht="14.25" hidden="true" customHeight="false" outlineLevel="0" collapsed="false">
      <c r="A165" s="7" t="s">
        <v>51</v>
      </c>
    </row>
    <row r="166" customFormat="false" ht="14.25" hidden="true" customHeight="false" outlineLevel="0" collapsed="false">
      <c r="A166" s="7" t="s">
        <v>51</v>
      </c>
    </row>
    <row r="167" customFormat="false" ht="14.25" hidden="true" customHeight="false" outlineLevel="0" collapsed="false">
      <c r="A167" s="7" t="s">
        <v>51</v>
      </c>
    </row>
    <row r="168" customFormat="false" ht="14.25" hidden="true" customHeight="false" outlineLevel="0" collapsed="false">
      <c r="A168" s="7" t="s">
        <v>51</v>
      </c>
    </row>
    <row r="169" customFormat="false" ht="14.25" hidden="true" customHeight="false" outlineLevel="0" collapsed="false">
      <c r="A169" s="7" t="s">
        <v>51</v>
      </c>
    </row>
    <row r="170" customFormat="false" ht="14.25" hidden="true" customHeight="false" outlineLevel="0" collapsed="false">
      <c r="A170" s="7" t="s">
        <v>51</v>
      </c>
    </row>
    <row r="171" customFormat="false" ht="14.25" hidden="true" customHeight="false" outlineLevel="0" collapsed="false">
      <c r="A171" s="7" t="s">
        <v>51</v>
      </c>
    </row>
    <row r="172" customFormat="false" ht="14.25" hidden="true" customHeight="false" outlineLevel="0" collapsed="false">
      <c r="A172" s="7" t="s">
        <v>51</v>
      </c>
    </row>
    <row r="173" customFormat="false" ht="14.25" hidden="true" customHeight="false" outlineLevel="0" collapsed="false">
      <c r="A173" s="7" t="s">
        <v>51</v>
      </c>
    </row>
    <row r="174" customFormat="false" ht="14.25" hidden="true" customHeight="false" outlineLevel="0" collapsed="false">
      <c r="A174" s="7" t="s">
        <v>51</v>
      </c>
    </row>
    <row r="175" customFormat="false" ht="14.25" hidden="true" customHeight="false" outlineLevel="0" collapsed="false">
      <c r="A175" s="7" t="s">
        <v>51</v>
      </c>
    </row>
    <row r="176" customFormat="false" ht="14.25" hidden="true" customHeight="false" outlineLevel="0" collapsed="false">
      <c r="A176" s="7" t="s">
        <v>51</v>
      </c>
    </row>
    <row r="177" customFormat="false" ht="14.25" hidden="true" customHeight="false" outlineLevel="0" collapsed="false">
      <c r="A177" s="7" t="s">
        <v>51</v>
      </c>
    </row>
    <row r="178" customFormat="false" ht="14.25" hidden="true" customHeight="false" outlineLevel="0" collapsed="false">
      <c r="A178" s="7" t="s">
        <v>51</v>
      </c>
    </row>
    <row r="179" customFormat="false" ht="14.25" hidden="true" customHeight="false" outlineLevel="0" collapsed="false">
      <c r="A179" s="7" t="s">
        <v>51</v>
      </c>
    </row>
    <row r="180" customFormat="false" ht="14.25" hidden="true" customHeight="false" outlineLevel="0" collapsed="false">
      <c r="A180" s="7" t="s">
        <v>51</v>
      </c>
    </row>
    <row r="181" customFormat="false" ht="14.25" hidden="true" customHeight="false" outlineLevel="0" collapsed="false">
      <c r="A181" s="7" t="s">
        <v>51</v>
      </c>
    </row>
    <row r="182" customFormat="false" ht="14.25" hidden="true" customHeight="false" outlineLevel="0" collapsed="false">
      <c r="A182" s="7" t="s">
        <v>51</v>
      </c>
    </row>
    <row r="183" customFormat="false" ht="14.25" hidden="true" customHeight="false" outlineLevel="0" collapsed="false">
      <c r="A183" s="7" t="s">
        <v>51</v>
      </c>
    </row>
    <row r="184" customFormat="false" ht="14.25" hidden="true" customHeight="false" outlineLevel="0" collapsed="false">
      <c r="A184" s="7" t="s">
        <v>51</v>
      </c>
    </row>
    <row r="185" customFormat="false" ht="14.25" hidden="true" customHeight="false" outlineLevel="0" collapsed="false">
      <c r="A185" s="7" t="s">
        <v>51</v>
      </c>
    </row>
    <row r="186" customFormat="false" ht="14.25" hidden="true" customHeight="false" outlineLevel="0" collapsed="false">
      <c r="A186" s="7" t="s">
        <v>51</v>
      </c>
    </row>
    <row r="187" customFormat="false" ht="14.25" hidden="true" customHeight="false" outlineLevel="0" collapsed="false">
      <c r="A187" s="7" t="s">
        <v>51</v>
      </c>
    </row>
    <row r="188" customFormat="false" ht="14.25" hidden="true" customHeight="false" outlineLevel="0" collapsed="false">
      <c r="A188" s="7" t="s">
        <v>51</v>
      </c>
    </row>
    <row r="189" customFormat="false" ht="14.25" hidden="true" customHeight="false" outlineLevel="0" collapsed="false">
      <c r="A189" s="7" t="s">
        <v>51</v>
      </c>
    </row>
    <row r="190" customFormat="false" ht="14.25" hidden="true" customHeight="false" outlineLevel="0" collapsed="false">
      <c r="A190" s="7" t="s">
        <v>51</v>
      </c>
    </row>
    <row r="191" customFormat="false" ht="14.25" hidden="true" customHeight="false" outlineLevel="0" collapsed="false">
      <c r="A191" s="7" t="s">
        <v>51</v>
      </c>
    </row>
    <row r="192" customFormat="false" ht="14.25" hidden="true" customHeight="false" outlineLevel="0" collapsed="false">
      <c r="A192" s="7" t="s">
        <v>51</v>
      </c>
    </row>
    <row r="193" customFormat="false" ht="14.25" hidden="true" customHeight="false" outlineLevel="0" collapsed="false">
      <c r="A193" s="7" t="s">
        <v>51</v>
      </c>
    </row>
    <row r="194" customFormat="false" ht="14.25" hidden="true" customHeight="false" outlineLevel="0" collapsed="false">
      <c r="A194" s="7" t="s">
        <v>51</v>
      </c>
    </row>
    <row r="195" customFormat="false" ht="14.25" hidden="true" customHeight="false" outlineLevel="0" collapsed="false">
      <c r="A195" s="7" t="s">
        <v>51</v>
      </c>
    </row>
    <row r="196" customFormat="false" ht="14.25" hidden="true" customHeight="false" outlineLevel="0" collapsed="false">
      <c r="A196" s="7" t="s">
        <v>51</v>
      </c>
    </row>
    <row r="197" customFormat="false" ht="14.25" hidden="true" customHeight="false" outlineLevel="0" collapsed="false">
      <c r="A197" s="7" t="s">
        <v>51</v>
      </c>
    </row>
    <row r="198" customFormat="false" ht="14.25" hidden="true" customHeight="false" outlineLevel="0" collapsed="false">
      <c r="A198" s="7" t="s">
        <v>51</v>
      </c>
    </row>
    <row r="199" customFormat="false" ht="14.25" hidden="true" customHeight="false" outlineLevel="0" collapsed="false">
      <c r="A199" s="7" t="s">
        <v>51</v>
      </c>
    </row>
    <row r="200" customFormat="false" ht="14.25" hidden="true" customHeight="false" outlineLevel="0" collapsed="false">
      <c r="A200" s="7" t="s">
        <v>52</v>
      </c>
    </row>
    <row r="201" customFormat="false" ht="14.25" hidden="true" customHeight="false" outlineLevel="0" collapsed="false">
      <c r="A201" s="7" t="s">
        <v>51</v>
      </c>
    </row>
    <row r="202" customFormat="false" ht="14.25" hidden="true" customHeight="false" outlineLevel="0" collapsed="false">
      <c r="A202" s="7" t="s">
        <v>53</v>
      </c>
    </row>
    <row r="203" customFormat="false" ht="14.25" hidden="false" customHeight="true" outlineLevel="0" collapsed="false">
      <c r="A203" s="7" t="n">
        <v>9</v>
      </c>
      <c r="B203" s="34" t="s">
        <v>78</v>
      </c>
      <c r="C203" s="34"/>
      <c r="D203" s="35" t="s">
        <v>79</v>
      </c>
      <c r="E203" s="35"/>
      <c r="F203" s="35"/>
      <c r="G203" s="36" t="s">
        <v>50</v>
      </c>
      <c r="H203" s="37" t="n">
        <v>45</v>
      </c>
      <c r="I203" s="38"/>
      <c r="J203" s="39"/>
      <c r="K203" s="40" t="n">
        <f aca="false">IF(AND(H203= "",I203= ""), 0, ROUND(ROUND(J203, 2) * ROUND(IF(I203="",H203,I203),  2), 2))</f>
        <v>0</v>
      </c>
      <c r="L203" s="7"/>
      <c r="N203" s="41" t="n">
        <v>0.2</v>
      </c>
      <c r="R203" s="7" t="n">
        <v>1414</v>
      </c>
    </row>
    <row r="204" customFormat="false" ht="14.25" hidden="true" customHeight="false" outlineLevel="0" collapsed="false">
      <c r="A204" s="7" t="s">
        <v>51</v>
      </c>
    </row>
    <row r="205" customFormat="false" ht="14.25" hidden="true" customHeight="false" outlineLevel="0" collapsed="false">
      <c r="A205" s="7" t="s">
        <v>51</v>
      </c>
    </row>
    <row r="206" customFormat="false" ht="14.25" hidden="true" customHeight="false" outlineLevel="0" collapsed="false">
      <c r="A206" s="7" t="s">
        <v>51</v>
      </c>
    </row>
    <row r="207" customFormat="false" ht="14.25" hidden="true" customHeight="false" outlineLevel="0" collapsed="false">
      <c r="A207" s="7" t="s">
        <v>51</v>
      </c>
    </row>
    <row r="208" customFormat="false" ht="14.25" hidden="true" customHeight="false" outlineLevel="0" collapsed="false">
      <c r="A208" s="7" t="s">
        <v>51</v>
      </c>
    </row>
    <row r="209" customFormat="false" ht="14.25" hidden="true" customHeight="false" outlineLevel="0" collapsed="false">
      <c r="A209" s="7" t="s">
        <v>51</v>
      </c>
    </row>
    <row r="210" customFormat="false" ht="14.25" hidden="true" customHeight="false" outlineLevel="0" collapsed="false">
      <c r="A210" s="7" t="s">
        <v>51</v>
      </c>
    </row>
    <row r="211" customFormat="false" ht="14.25" hidden="true" customHeight="false" outlineLevel="0" collapsed="false">
      <c r="A211" s="7" t="s">
        <v>51</v>
      </c>
    </row>
    <row r="212" customFormat="false" ht="14.25" hidden="true" customHeight="false" outlineLevel="0" collapsed="false">
      <c r="A212" s="7" t="s">
        <v>51</v>
      </c>
    </row>
    <row r="213" customFormat="false" ht="14.25" hidden="true" customHeight="false" outlineLevel="0" collapsed="false">
      <c r="A213" s="7" t="s">
        <v>51</v>
      </c>
    </row>
    <row r="214" customFormat="false" ht="14.25" hidden="true" customHeight="false" outlineLevel="0" collapsed="false">
      <c r="A214" s="7" t="s">
        <v>51</v>
      </c>
    </row>
    <row r="215" customFormat="false" ht="14.25" hidden="true" customHeight="false" outlineLevel="0" collapsed="false">
      <c r="A215" s="7" t="s">
        <v>51</v>
      </c>
    </row>
    <row r="216" customFormat="false" ht="14.25" hidden="true" customHeight="false" outlineLevel="0" collapsed="false">
      <c r="A216" s="7" t="s">
        <v>51</v>
      </c>
    </row>
    <row r="217" customFormat="false" ht="14.25" hidden="true" customHeight="false" outlineLevel="0" collapsed="false">
      <c r="A217" s="7" t="s">
        <v>51</v>
      </c>
    </row>
    <row r="218" customFormat="false" ht="14.25" hidden="true" customHeight="false" outlineLevel="0" collapsed="false">
      <c r="A218" s="7" t="s">
        <v>51</v>
      </c>
    </row>
    <row r="219" customFormat="false" ht="14.25" hidden="true" customHeight="false" outlineLevel="0" collapsed="false">
      <c r="A219" s="7" t="s">
        <v>51</v>
      </c>
    </row>
    <row r="220" customFormat="false" ht="14.25" hidden="true" customHeight="false" outlineLevel="0" collapsed="false">
      <c r="A220" s="7" t="s">
        <v>51</v>
      </c>
    </row>
    <row r="221" customFormat="false" ht="14.25" hidden="true" customHeight="false" outlineLevel="0" collapsed="false">
      <c r="A221" s="7" t="s">
        <v>51</v>
      </c>
    </row>
    <row r="222" customFormat="false" ht="14.25" hidden="true" customHeight="false" outlineLevel="0" collapsed="false">
      <c r="A222" s="7" t="s">
        <v>51</v>
      </c>
    </row>
    <row r="223" customFormat="false" ht="14.25" hidden="true" customHeight="false" outlineLevel="0" collapsed="false">
      <c r="A223" s="7" t="s">
        <v>51</v>
      </c>
    </row>
    <row r="224" customFormat="false" ht="14.25" hidden="true" customHeight="false" outlineLevel="0" collapsed="false">
      <c r="A224" s="7" t="s">
        <v>51</v>
      </c>
    </row>
    <row r="225" customFormat="false" ht="14.25" hidden="true" customHeight="false" outlineLevel="0" collapsed="false">
      <c r="A225" s="7" t="s">
        <v>51</v>
      </c>
    </row>
    <row r="226" customFormat="false" ht="14.25" hidden="true" customHeight="false" outlineLevel="0" collapsed="false">
      <c r="A226" s="7" t="s">
        <v>51</v>
      </c>
    </row>
    <row r="227" customFormat="false" ht="14.25" hidden="true" customHeight="false" outlineLevel="0" collapsed="false">
      <c r="A227" s="7" t="s">
        <v>51</v>
      </c>
    </row>
    <row r="228" customFormat="false" ht="14.25" hidden="true" customHeight="false" outlineLevel="0" collapsed="false">
      <c r="A228" s="7" t="s">
        <v>51</v>
      </c>
    </row>
    <row r="229" customFormat="false" ht="14.25" hidden="true" customHeight="false" outlineLevel="0" collapsed="false">
      <c r="A229" s="7" t="s">
        <v>51</v>
      </c>
    </row>
    <row r="230" customFormat="false" ht="14.25" hidden="true" customHeight="false" outlineLevel="0" collapsed="false">
      <c r="A230" s="7" t="s">
        <v>51</v>
      </c>
    </row>
    <row r="231" customFormat="false" ht="14.25" hidden="true" customHeight="false" outlineLevel="0" collapsed="false">
      <c r="A231" s="7" t="s">
        <v>51</v>
      </c>
    </row>
    <row r="232" customFormat="false" ht="14.25" hidden="true" customHeight="false" outlineLevel="0" collapsed="false">
      <c r="A232" s="7" t="s">
        <v>51</v>
      </c>
    </row>
    <row r="233" customFormat="false" ht="14.25" hidden="true" customHeight="false" outlineLevel="0" collapsed="false">
      <c r="A233" s="7" t="s">
        <v>51</v>
      </c>
    </row>
    <row r="234" customFormat="false" ht="14.25" hidden="true" customHeight="false" outlineLevel="0" collapsed="false">
      <c r="A234" s="7" t="s">
        <v>52</v>
      </c>
    </row>
    <row r="235" customFormat="false" ht="14.25" hidden="true" customHeight="false" outlineLevel="0" collapsed="false">
      <c r="A235" s="7" t="s">
        <v>51</v>
      </c>
    </row>
    <row r="236" customFormat="false" ht="14.25" hidden="true" customHeight="false" outlineLevel="0" collapsed="false">
      <c r="A236" s="7" t="s">
        <v>53</v>
      </c>
    </row>
    <row r="237" customFormat="false" ht="14.25" hidden="false" customHeight="true" outlineLevel="0" collapsed="false">
      <c r="A237" s="7" t="n">
        <v>9</v>
      </c>
      <c r="B237" s="34" t="s">
        <v>80</v>
      </c>
      <c r="C237" s="34"/>
      <c r="D237" s="35" t="s">
        <v>81</v>
      </c>
      <c r="E237" s="35"/>
      <c r="F237" s="35"/>
      <c r="G237" s="36" t="s">
        <v>50</v>
      </c>
      <c r="H237" s="37" t="n">
        <v>45</v>
      </c>
      <c r="I237" s="38"/>
      <c r="J237" s="39"/>
      <c r="K237" s="40" t="n">
        <f aca="false">IF(AND(H237= "",I237= ""), 0, ROUND(ROUND(J237, 2) * ROUND(IF(I237="",H237,I237),  2), 2))</f>
        <v>0</v>
      </c>
      <c r="L237" s="7"/>
      <c r="N237" s="41" t="n">
        <v>0.2</v>
      </c>
      <c r="R237" s="7" t="n">
        <v>1414</v>
      </c>
    </row>
    <row r="238" customFormat="false" ht="14.25" hidden="true" customHeight="false" outlineLevel="0" collapsed="false">
      <c r="A238" s="7" t="s">
        <v>51</v>
      </c>
    </row>
    <row r="239" customFormat="false" ht="14.25" hidden="true" customHeight="false" outlineLevel="0" collapsed="false">
      <c r="A239" s="7" t="s">
        <v>51</v>
      </c>
    </row>
    <row r="240" customFormat="false" ht="14.25" hidden="true" customHeight="false" outlineLevel="0" collapsed="false">
      <c r="A240" s="7" t="s">
        <v>51</v>
      </c>
    </row>
    <row r="241" customFormat="false" ht="14.25" hidden="true" customHeight="false" outlineLevel="0" collapsed="false">
      <c r="A241" s="7" t="s">
        <v>51</v>
      </c>
    </row>
    <row r="242" customFormat="false" ht="14.25" hidden="true" customHeight="false" outlineLevel="0" collapsed="false">
      <c r="A242" s="7" t="s">
        <v>51</v>
      </c>
    </row>
    <row r="243" customFormat="false" ht="14.25" hidden="true" customHeight="false" outlineLevel="0" collapsed="false">
      <c r="A243" s="7" t="s">
        <v>51</v>
      </c>
    </row>
    <row r="244" customFormat="false" ht="14.25" hidden="true" customHeight="false" outlineLevel="0" collapsed="false">
      <c r="A244" s="7" t="s">
        <v>52</v>
      </c>
    </row>
    <row r="245" customFormat="false" ht="14.25" hidden="true" customHeight="false" outlineLevel="0" collapsed="false">
      <c r="A245" s="7" t="s">
        <v>53</v>
      </c>
    </row>
    <row r="246" customFormat="false" ht="14.25" hidden="false" customHeight="true" outlineLevel="0" collapsed="false">
      <c r="A246" s="7" t="n">
        <v>9</v>
      </c>
      <c r="B246" s="34" t="s">
        <v>82</v>
      </c>
      <c r="C246" s="34"/>
      <c r="D246" s="35" t="s">
        <v>83</v>
      </c>
      <c r="E246" s="35"/>
      <c r="F246" s="35"/>
      <c r="G246" s="36" t="s">
        <v>56</v>
      </c>
      <c r="H246" s="43" t="n">
        <v>3</v>
      </c>
      <c r="I246" s="44"/>
      <c r="J246" s="39"/>
      <c r="K246" s="40" t="n">
        <f aca="false">IF(AND(H246= "",I246= ""), 0, ROUND(ROUND(J246, 2) * ROUND(IF(I246="",H246,I246),  0), 2))</f>
        <v>0</v>
      </c>
      <c r="L246" s="7"/>
      <c r="N246" s="41" t="n">
        <v>0.2</v>
      </c>
      <c r="R246" s="7" t="n">
        <v>1414</v>
      </c>
    </row>
    <row r="247" customFormat="false" ht="14.25" hidden="true" customHeight="false" outlineLevel="0" collapsed="false">
      <c r="A247" s="7" t="s">
        <v>51</v>
      </c>
    </row>
    <row r="248" customFormat="false" ht="14.25" hidden="true" customHeight="false" outlineLevel="0" collapsed="false">
      <c r="A248" s="7" t="s">
        <v>51</v>
      </c>
    </row>
    <row r="249" customFormat="false" ht="14.25" hidden="true" customHeight="false" outlineLevel="0" collapsed="false">
      <c r="A249" s="7" t="s">
        <v>51</v>
      </c>
    </row>
    <row r="250" customFormat="false" ht="14.25" hidden="true" customHeight="false" outlineLevel="0" collapsed="false">
      <c r="A250" s="7" t="s">
        <v>51</v>
      </c>
    </row>
    <row r="251" customFormat="false" ht="14.25" hidden="true" customHeight="false" outlineLevel="0" collapsed="false">
      <c r="A251" s="7" t="s">
        <v>51</v>
      </c>
    </row>
    <row r="252" customFormat="false" ht="14.25" hidden="true" customHeight="false" outlineLevel="0" collapsed="false">
      <c r="A252" s="7" t="s">
        <v>51</v>
      </c>
    </row>
    <row r="253" customFormat="false" ht="14.25" hidden="true" customHeight="false" outlineLevel="0" collapsed="false">
      <c r="A253" s="7" t="s">
        <v>51</v>
      </c>
    </row>
    <row r="254" customFormat="false" ht="14.25" hidden="true" customHeight="false" outlineLevel="0" collapsed="false">
      <c r="A254" s="7" t="s">
        <v>51</v>
      </c>
    </row>
    <row r="255" customFormat="false" ht="14.25" hidden="true" customHeight="false" outlineLevel="0" collapsed="false">
      <c r="A255" s="7" t="s">
        <v>51</v>
      </c>
    </row>
    <row r="256" customFormat="false" ht="14.25" hidden="true" customHeight="false" outlineLevel="0" collapsed="false">
      <c r="A256" s="7" t="s">
        <v>51</v>
      </c>
    </row>
    <row r="257" customFormat="false" ht="14.25" hidden="true" customHeight="false" outlineLevel="0" collapsed="false">
      <c r="A257" s="7" t="s">
        <v>52</v>
      </c>
    </row>
    <row r="258" customFormat="false" ht="14.25" hidden="true" customHeight="false" outlineLevel="0" collapsed="false">
      <c r="A258" s="7" t="s">
        <v>51</v>
      </c>
    </row>
    <row r="259" customFormat="false" ht="14.25" hidden="true" customHeight="false" outlineLevel="0" collapsed="false">
      <c r="A259" s="7" t="s">
        <v>53</v>
      </c>
    </row>
    <row r="260" customFormat="false" ht="14.25" hidden="false" customHeight="true" outlineLevel="0" collapsed="false">
      <c r="A260" s="7" t="n">
        <v>9</v>
      </c>
      <c r="B260" s="34" t="s">
        <v>84</v>
      </c>
      <c r="C260" s="34"/>
      <c r="D260" s="35" t="s">
        <v>85</v>
      </c>
      <c r="E260" s="35"/>
      <c r="F260" s="35"/>
      <c r="G260" s="36" t="s">
        <v>56</v>
      </c>
      <c r="H260" s="43" t="n">
        <v>2</v>
      </c>
      <c r="I260" s="44"/>
      <c r="J260" s="39"/>
      <c r="K260" s="40" t="n">
        <f aca="false">IF(AND(H260= "",I260= ""), 0, ROUND(ROUND(J260, 2) * ROUND(IF(I260="",H260,I260),  0), 2))</f>
        <v>0</v>
      </c>
      <c r="L260" s="7"/>
      <c r="N260" s="41" t="n">
        <v>0.2</v>
      </c>
      <c r="R260" s="7" t="n">
        <v>1414</v>
      </c>
    </row>
    <row r="261" customFormat="false" ht="14.25" hidden="true" customHeight="false" outlineLevel="0" collapsed="false">
      <c r="A261" s="7" t="s">
        <v>51</v>
      </c>
    </row>
    <row r="262" customFormat="false" ht="14.25" hidden="true" customHeight="false" outlineLevel="0" collapsed="false">
      <c r="A262" s="7" t="s">
        <v>51</v>
      </c>
    </row>
    <row r="263" customFormat="false" ht="14.25" hidden="true" customHeight="false" outlineLevel="0" collapsed="false">
      <c r="A263" s="7" t="s">
        <v>51</v>
      </c>
    </row>
    <row r="264" customFormat="false" ht="14.25" hidden="true" customHeight="false" outlineLevel="0" collapsed="false">
      <c r="A264" s="7" t="s">
        <v>51</v>
      </c>
    </row>
    <row r="265" customFormat="false" ht="14.25" hidden="true" customHeight="false" outlineLevel="0" collapsed="false">
      <c r="A265" s="7" t="s">
        <v>51</v>
      </c>
    </row>
    <row r="266" customFormat="false" ht="14.25" hidden="true" customHeight="false" outlineLevel="0" collapsed="false">
      <c r="A266" s="7" t="s">
        <v>51</v>
      </c>
    </row>
    <row r="267" customFormat="false" ht="14.25" hidden="true" customHeight="false" outlineLevel="0" collapsed="false">
      <c r="A267" s="7" t="s">
        <v>51</v>
      </c>
    </row>
    <row r="268" customFormat="false" ht="14.25" hidden="true" customHeight="false" outlineLevel="0" collapsed="false">
      <c r="A268" s="7" t="s">
        <v>51</v>
      </c>
    </row>
    <row r="269" customFormat="false" ht="14.25" hidden="true" customHeight="false" outlineLevel="0" collapsed="false">
      <c r="A269" s="7" t="s">
        <v>51</v>
      </c>
    </row>
    <row r="270" customFormat="false" ht="14.25" hidden="true" customHeight="false" outlineLevel="0" collapsed="false">
      <c r="A270" s="7" t="s">
        <v>51</v>
      </c>
    </row>
    <row r="271" customFormat="false" ht="14.25" hidden="true" customHeight="false" outlineLevel="0" collapsed="false">
      <c r="A271" s="7" t="s">
        <v>52</v>
      </c>
    </row>
    <row r="272" customFormat="false" ht="14.25" hidden="true" customHeight="false" outlineLevel="0" collapsed="false">
      <c r="A272" s="7" t="s">
        <v>51</v>
      </c>
    </row>
    <row r="273" customFormat="false" ht="14.25" hidden="true" customHeight="false" outlineLevel="0" collapsed="false">
      <c r="A273" s="7" t="s">
        <v>53</v>
      </c>
    </row>
    <row r="274" customFormat="false" ht="14.25" hidden="false" customHeight="true" outlineLevel="0" collapsed="false">
      <c r="A274" s="7" t="n">
        <v>9</v>
      </c>
      <c r="B274" s="34" t="s">
        <v>86</v>
      </c>
      <c r="C274" s="34"/>
      <c r="D274" s="35" t="s">
        <v>87</v>
      </c>
      <c r="E274" s="35"/>
      <c r="F274" s="35"/>
      <c r="G274" s="36" t="s">
        <v>56</v>
      </c>
      <c r="H274" s="43" t="n">
        <v>1</v>
      </c>
      <c r="I274" s="44"/>
      <c r="J274" s="39"/>
      <c r="K274" s="40" t="n">
        <f aca="false">IF(AND(H274= "",I274= ""), 0, ROUND(ROUND(J274, 2) * ROUND(IF(I274="",H274,I274),  0), 2))</f>
        <v>0</v>
      </c>
      <c r="L274" s="7"/>
      <c r="N274" s="41" t="n">
        <v>0.2</v>
      </c>
      <c r="R274" s="7" t="n">
        <v>1414</v>
      </c>
    </row>
    <row r="275" customFormat="false" ht="14.25" hidden="true" customHeight="false" outlineLevel="0" collapsed="false">
      <c r="A275" s="7" t="s">
        <v>51</v>
      </c>
    </row>
    <row r="276" customFormat="false" ht="14.25" hidden="true" customHeight="false" outlineLevel="0" collapsed="false">
      <c r="A276" s="7" t="s">
        <v>51</v>
      </c>
    </row>
    <row r="277" customFormat="false" ht="14.25" hidden="true" customHeight="false" outlineLevel="0" collapsed="false">
      <c r="A277" s="7" t="s">
        <v>51</v>
      </c>
    </row>
    <row r="278" customFormat="false" ht="14.25" hidden="true" customHeight="false" outlineLevel="0" collapsed="false">
      <c r="A278" s="7" t="s">
        <v>51</v>
      </c>
    </row>
    <row r="279" customFormat="false" ht="14.25" hidden="true" customHeight="false" outlineLevel="0" collapsed="false">
      <c r="A279" s="7" t="s">
        <v>51</v>
      </c>
    </row>
    <row r="280" customFormat="false" ht="14.25" hidden="true" customHeight="false" outlineLevel="0" collapsed="false">
      <c r="A280" s="7" t="s">
        <v>51</v>
      </c>
    </row>
    <row r="281" customFormat="false" ht="14.25" hidden="true" customHeight="false" outlineLevel="0" collapsed="false">
      <c r="A281" s="7" t="s">
        <v>51</v>
      </c>
    </row>
    <row r="282" customFormat="false" ht="14.25" hidden="true" customHeight="false" outlineLevel="0" collapsed="false">
      <c r="A282" s="7" t="s">
        <v>51</v>
      </c>
    </row>
    <row r="283" customFormat="false" ht="14.25" hidden="true" customHeight="false" outlineLevel="0" collapsed="false">
      <c r="A283" s="7" t="s">
        <v>52</v>
      </c>
    </row>
    <row r="284" customFormat="false" ht="14.25" hidden="true" customHeight="false" outlineLevel="0" collapsed="false">
      <c r="A284" s="7" t="s">
        <v>51</v>
      </c>
    </row>
    <row r="285" customFormat="false" ht="14.25" hidden="true" customHeight="false" outlineLevel="0" collapsed="false">
      <c r="A285" s="7" t="s">
        <v>53</v>
      </c>
    </row>
    <row r="286" customFormat="false" ht="20.25" hidden="false" customHeight="true" outlineLevel="0" collapsed="false">
      <c r="A286" s="7" t="n">
        <v>9</v>
      </c>
      <c r="B286" s="34" t="s">
        <v>88</v>
      </c>
      <c r="C286" s="34"/>
      <c r="D286" s="35" t="s">
        <v>89</v>
      </c>
      <c r="E286" s="35"/>
      <c r="F286" s="35"/>
      <c r="G286" s="36" t="s">
        <v>50</v>
      </c>
      <c r="H286" s="37" t="n">
        <v>10</v>
      </c>
      <c r="I286" s="38"/>
      <c r="J286" s="39"/>
      <c r="K286" s="40" t="n">
        <f aca="false">IF(AND(H286= "",I286= ""), 0, ROUND(ROUND(J286, 2) * ROUND(IF(I286="",H286,I286),  2), 2))</f>
        <v>0</v>
      </c>
      <c r="L286" s="7"/>
      <c r="N286" s="41" t="n">
        <v>0.2</v>
      </c>
      <c r="R286" s="7" t="n">
        <v>1414</v>
      </c>
    </row>
    <row r="287" customFormat="false" ht="14.25" hidden="true" customHeight="false" outlineLevel="0" collapsed="false">
      <c r="A287" s="7" t="s">
        <v>51</v>
      </c>
    </row>
    <row r="288" customFormat="false" ht="14.25" hidden="true" customHeight="false" outlineLevel="0" collapsed="false">
      <c r="A288" s="7" t="s">
        <v>51</v>
      </c>
    </row>
    <row r="289" customFormat="false" ht="14.25" hidden="true" customHeight="false" outlineLevel="0" collapsed="false">
      <c r="A289" s="7" t="s">
        <v>51</v>
      </c>
    </row>
    <row r="290" customFormat="false" ht="14.25" hidden="true" customHeight="false" outlineLevel="0" collapsed="false">
      <c r="A290" s="7" t="s">
        <v>51</v>
      </c>
    </row>
    <row r="291" customFormat="false" ht="14.25" hidden="true" customHeight="false" outlineLevel="0" collapsed="false">
      <c r="A291" s="7" t="s">
        <v>51</v>
      </c>
    </row>
    <row r="292" customFormat="false" ht="14.25" hidden="true" customHeight="false" outlineLevel="0" collapsed="false">
      <c r="A292" s="7" t="s">
        <v>51</v>
      </c>
    </row>
    <row r="293" customFormat="false" ht="14.25" hidden="true" customHeight="false" outlineLevel="0" collapsed="false">
      <c r="A293" s="7" t="s">
        <v>51</v>
      </c>
    </row>
    <row r="294" customFormat="false" ht="14.25" hidden="true" customHeight="false" outlineLevel="0" collapsed="false">
      <c r="A294" s="7" t="s">
        <v>51</v>
      </c>
    </row>
    <row r="295" customFormat="false" ht="14.25" hidden="true" customHeight="false" outlineLevel="0" collapsed="false">
      <c r="A295" s="7" t="s">
        <v>51</v>
      </c>
    </row>
    <row r="296" customFormat="false" ht="14.25" hidden="true" customHeight="false" outlineLevel="0" collapsed="false">
      <c r="A296" s="7" t="s">
        <v>51</v>
      </c>
    </row>
    <row r="297" customFormat="false" ht="14.25" hidden="true" customHeight="false" outlineLevel="0" collapsed="false">
      <c r="A297" s="7" t="s">
        <v>51</v>
      </c>
    </row>
    <row r="298" customFormat="false" ht="14.25" hidden="true" customHeight="false" outlineLevel="0" collapsed="false">
      <c r="A298" s="7" t="s">
        <v>52</v>
      </c>
    </row>
    <row r="299" customFormat="false" ht="14.25" hidden="true" customHeight="false" outlineLevel="0" collapsed="false">
      <c r="A299" s="7" t="s">
        <v>51</v>
      </c>
    </row>
    <row r="300" customFormat="false" ht="14.25" hidden="true" customHeight="false" outlineLevel="0" collapsed="false">
      <c r="A300" s="7" t="s">
        <v>53</v>
      </c>
    </row>
    <row r="301" customFormat="false" ht="15" hidden="false" customHeight="true" outlineLevel="0" collapsed="false">
      <c r="A301" s="7" t="n">
        <v>9</v>
      </c>
      <c r="B301" s="34" t="s">
        <v>90</v>
      </c>
      <c r="C301" s="34"/>
      <c r="D301" s="35" t="s">
        <v>91</v>
      </c>
      <c r="E301" s="35"/>
      <c r="F301" s="35"/>
      <c r="G301" s="36" t="s">
        <v>50</v>
      </c>
      <c r="H301" s="37" t="n">
        <v>10</v>
      </c>
      <c r="I301" s="38"/>
      <c r="J301" s="39"/>
      <c r="K301" s="40" t="n">
        <f aca="false">IF(AND(H301= "",I301= ""), 0, ROUND(ROUND(J301, 2) * ROUND(IF(I301="",H301,I301),  2), 2))</f>
        <v>0</v>
      </c>
      <c r="L301" s="7"/>
      <c r="N301" s="41" t="n">
        <v>0.2</v>
      </c>
      <c r="R301" s="7" t="n">
        <v>1414</v>
      </c>
    </row>
    <row r="302" customFormat="false" ht="14.25" hidden="true" customHeight="false" outlineLevel="0" collapsed="false">
      <c r="A302" s="7" t="s">
        <v>51</v>
      </c>
    </row>
    <row r="303" customFormat="false" ht="14.25" hidden="true" customHeight="false" outlineLevel="0" collapsed="false">
      <c r="A303" s="7" t="s">
        <v>51</v>
      </c>
    </row>
    <row r="304" customFormat="false" ht="14.25" hidden="true" customHeight="false" outlineLevel="0" collapsed="false">
      <c r="A304" s="7" t="s">
        <v>51</v>
      </c>
    </row>
    <row r="305" customFormat="false" ht="14.25" hidden="true" customHeight="false" outlineLevel="0" collapsed="false">
      <c r="A305" s="7" t="s">
        <v>51</v>
      </c>
    </row>
    <row r="306" customFormat="false" ht="14.25" hidden="true" customHeight="false" outlineLevel="0" collapsed="false">
      <c r="A306" s="7" t="s">
        <v>51</v>
      </c>
    </row>
    <row r="307" customFormat="false" ht="14.25" hidden="true" customHeight="false" outlineLevel="0" collapsed="false">
      <c r="A307" s="7" t="s">
        <v>51</v>
      </c>
    </row>
    <row r="308" customFormat="false" ht="14.25" hidden="true" customHeight="false" outlineLevel="0" collapsed="false">
      <c r="A308" s="7" t="s">
        <v>51</v>
      </c>
    </row>
    <row r="309" customFormat="false" ht="14.25" hidden="true" customHeight="false" outlineLevel="0" collapsed="false">
      <c r="A309" s="7" t="s">
        <v>51</v>
      </c>
    </row>
    <row r="310" customFormat="false" ht="14.25" hidden="true" customHeight="false" outlineLevel="0" collapsed="false">
      <c r="A310" s="7" t="s">
        <v>51</v>
      </c>
    </row>
    <row r="311" customFormat="false" ht="14.25" hidden="true" customHeight="false" outlineLevel="0" collapsed="false">
      <c r="A311" s="7" t="s">
        <v>52</v>
      </c>
    </row>
    <row r="312" customFormat="false" ht="14.25" hidden="true" customHeight="false" outlineLevel="0" collapsed="false">
      <c r="A312" s="7" t="s">
        <v>51</v>
      </c>
    </row>
    <row r="313" customFormat="false" ht="14.25" hidden="true" customHeight="false" outlineLevel="0" collapsed="false">
      <c r="A313" s="7" t="s">
        <v>53</v>
      </c>
    </row>
    <row r="314" customFormat="false" ht="14.25" hidden="false" customHeight="true" outlineLevel="0" collapsed="false">
      <c r="A314" s="7" t="n">
        <v>9</v>
      </c>
      <c r="B314" s="34" t="s">
        <v>92</v>
      </c>
      <c r="C314" s="34"/>
      <c r="D314" s="35" t="s">
        <v>93</v>
      </c>
      <c r="E314" s="35"/>
      <c r="F314" s="35"/>
      <c r="G314" s="36" t="s">
        <v>50</v>
      </c>
      <c r="H314" s="37" t="n">
        <v>10</v>
      </c>
      <c r="I314" s="38"/>
      <c r="J314" s="39"/>
      <c r="K314" s="40" t="n">
        <f aca="false">IF(AND(H314= "",I314= ""), 0, ROUND(ROUND(J314, 2) * ROUND(IF(I314="",H314,I314),  2), 2))</f>
        <v>0</v>
      </c>
      <c r="L314" s="7"/>
      <c r="N314" s="41" t="n">
        <v>0.2</v>
      </c>
      <c r="R314" s="7" t="n">
        <v>1414</v>
      </c>
    </row>
    <row r="315" customFormat="false" ht="14.25" hidden="true" customHeight="false" outlineLevel="0" collapsed="false">
      <c r="A315" s="7" t="s">
        <v>51</v>
      </c>
    </row>
    <row r="316" customFormat="false" ht="14.25" hidden="true" customHeight="false" outlineLevel="0" collapsed="false">
      <c r="A316" s="7" t="s">
        <v>51</v>
      </c>
    </row>
    <row r="317" customFormat="false" ht="14.25" hidden="true" customHeight="false" outlineLevel="0" collapsed="false">
      <c r="A317" s="7" t="s">
        <v>51</v>
      </c>
    </row>
    <row r="318" customFormat="false" ht="14.25" hidden="true" customHeight="false" outlineLevel="0" collapsed="false">
      <c r="A318" s="7" t="s">
        <v>51</v>
      </c>
    </row>
    <row r="319" customFormat="false" ht="14.25" hidden="true" customHeight="false" outlineLevel="0" collapsed="false">
      <c r="A319" s="7" t="s">
        <v>51</v>
      </c>
    </row>
    <row r="320" customFormat="false" ht="14.25" hidden="true" customHeight="false" outlineLevel="0" collapsed="false">
      <c r="A320" s="7" t="s">
        <v>51</v>
      </c>
    </row>
    <row r="321" customFormat="false" ht="14.25" hidden="true" customHeight="false" outlineLevel="0" collapsed="false">
      <c r="A321" s="7" t="s">
        <v>51</v>
      </c>
    </row>
    <row r="322" customFormat="false" ht="14.25" hidden="true" customHeight="false" outlineLevel="0" collapsed="false">
      <c r="A322" s="7" t="s">
        <v>51</v>
      </c>
    </row>
    <row r="323" customFormat="false" ht="14.25" hidden="true" customHeight="false" outlineLevel="0" collapsed="false">
      <c r="A323" s="7" t="s">
        <v>51</v>
      </c>
    </row>
    <row r="324" customFormat="false" ht="14.25" hidden="true" customHeight="false" outlineLevel="0" collapsed="false">
      <c r="A324" s="7" t="s">
        <v>52</v>
      </c>
    </row>
    <row r="325" customFormat="false" ht="14.25" hidden="true" customHeight="false" outlineLevel="0" collapsed="false">
      <c r="A325" s="7" t="s">
        <v>51</v>
      </c>
    </row>
    <row r="326" customFormat="false" ht="14.25" hidden="true" customHeight="false" outlineLevel="0" collapsed="false">
      <c r="A326" s="7" t="s">
        <v>53</v>
      </c>
    </row>
    <row r="327" customFormat="false" ht="15" hidden="false" customHeight="true" outlineLevel="0" collapsed="false">
      <c r="A327" s="7" t="n">
        <v>9</v>
      </c>
      <c r="B327" s="34" t="s">
        <v>94</v>
      </c>
      <c r="C327" s="34"/>
      <c r="D327" s="35" t="s">
        <v>95</v>
      </c>
      <c r="E327" s="35"/>
      <c r="F327" s="35"/>
      <c r="G327" s="36" t="s">
        <v>56</v>
      </c>
      <c r="H327" s="43" t="n">
        <v>2</v>
      </c>
      <c r="I327" s="44"/>
      <c r="J327" s="39"/>
      <c r="K327" s="40" t="n">
        <f aca="false">IF(AND(H327= "",I327= ""), 0, ROUND(ROUND(J327, 2) * ROUND(IF(I327="",H327,I327),  0), 2))</f>
        <v>0</v>
      </c>
      <c r="L327" s="7"/>
      <c r="N327" s="41" t="n">
        <v>0.2</v>
      </c>
      <c r="R327" s="7" t="n">
        <v>1414</v>
      </c>
    </row>
    <row r="328" customFormat="false" ht="14.25" hidden="true" customHeight="false" outlineLevel="0" collapsed="false">
      <c r="A328" s="7" t="s">
        <v>51</v>
      </c>
    </row>
    <row r="329" customFormat="false" ht="14.25" hidden="true" customHeight="false" outlineLevel="0" collapsed="false">
      <c r="A329" s="7" t="s">
        <v>51</v>
      </c>
    </row>
    <row r="330" customFormat="false" ht="14.25" hidden="true" customHeight="false" outlineLevel="0" collapsed="false">
      <c r="A330" s="7" t="s">
        <v>51</v>
      </c>
    </row>
    <row r="331" customFormat="false" ht="14.25" hidden="true" customHeight="false" outlineLevel="0" collapsed="false">
      <c r="A331" s="7" t="s">
        <v>51</v>
      </c>
    </row>
    <row r="332" customFormat="false" ht="14.25" hidden="true" customHeight="false" outlineLevel="0" collapsed="false">
      <c r="A332" s="7" t="s">
        <v>51</v>
      </c>
    </row>
    <row r="333" customFormat="false" ht="14.25" hidden="true" customHeight="false" outlineLevel="0" collapsed="false">
      <c r="A333" s="7" t="s">
        <v>51</v>
      </c>
    </row>
    <row r="334" customFormat="false" ht="14.25" hidden="true" customHeight="false" outlineLevel="0" collapsed="false">
      <c r="A334" s="7" t="s">
        <v>52</v>
      </c>
    </row>
    <row r="335" customFormat="false" ht="14.25" hidden="true" customHeight="false" outlineLevel="0" collapsed="false">
      <c r="A335" s="7" t="s">
        <v>51</v>
      </c>
    </row>
    <row r="336" customFormat="false" ht="14.25" hidden="true" customHeight="false" outlineLevel="0" collapsed="false">
      <c r="A336" s="7" t="s">
        <v>53</v>
      </c>
    </row>
    <row r="337" customFormat="false" ht="15" hidden="false" customHeight="true" outlineLevel="0" collapsed="false">
      <c r="A337" s="7" t="n">
        <v>9</v>
      </c>
      <c r="B337" s="34" t="s">
        <v>96</v>
      </c>
      <c r="C337" s="34"/>
      <c r="D337" s="35" t="s">
        <v>97</v>
      </c>
      <c r="E337" s="35"/>
      <c r="F337" s="35"/>
      <c r="G337" s="36" t="s">
        <v>50</v>
      </c>
      <c r="H337" s="37" t="n">
        <v>10</v>
      </c>
      <c r="I337" s="38"/>
      <c r="J337" s="39"/>
      <c r="K337" s="40" t="n">
        <f aca="false">IF(AND(H337= "",I337= ""), 0, ROUND(ROUND(J337, 2) * ROUND(IF(I337="",H337,I337),  2), 2))</f>
        <v>0</v>
      </c>
      <c r="L337" s="7"/>
      <c r="N337" s="41" t="n">
        <v>0.2</v>
      </c>
      <c r="R337" s="7" t="n">
        <v>1414</v>
      </c>
    </row>
    <row r="338" customFormat="false" ht="14.25" hidden="true" customHeight="false" outlineLevel="0" collapsed="false">
      <c r="A338" s="7" t="s">
        <v>51</v>
      </c>
    </row>
    <row r="339" customFormat="false" ht="14.25" hidden="true" customHeight="false" outlineLevel="0" collapsed="false">
      <c r="A339" s="7" t="s">
        <v>51</v>
      </c>
    </row>
    <row r="340" customFormat="false" ht="14.25" hidden="true" customHeight="false" outlineLevel="0" collapsed="false">
      <c r="A340" s="7" t="s">
        <v>51</v>
      </c>
    </row>
    <row r="341" customFormat="false" ht="14.25" hidden="true" customHeight="false" outlineLevel="0" collapsed="false">
      <c r="A341" s="7" t="s">
        <v>51</v>
      </c>
    </row>
    <row r="342" customFormat="false" ht="14.25" hidden="true" customHeight="false" outlineLevel="0" collapsed="false">
      <c r="A342" s="7" t="s">
        <v>51</v>
      </c>
    </row>
    <row r="343" customFormat="false" ht="14.25" hidden="true" customHeight="false" outlineLevel="0" collapsed="false">
      <c r="A343" s="7" t="s">
        <v>51</v>
      </c>
    </row>
    <row r="344" customFormat="false" ht="14.25" hidden="true" customHeight="false" outlineLevel="0" collapsed="false">
      <c r="A344" s="7" t="s">
        <v>51</v>
      </c>
    </row>
    <row r="345" customFormat="false" ht="14.25" hidden="true" customHeight="false" outlineLevel="0" collapsed="false">
      <c r="A345" s="7" t="s">
        <v>51</v>
      </c>
    </row>
    <row r="346" customFormat="false" ht="14.25" hidden="true" customHeight="false" outlineLevel="0" collapsed="false">
      <c r="A346" s="7" t="s">
        <v>51</v>
      </c>
    </row>
    <row r="347" customFormat="false" ht="14.25" hidden="true" customHeight="false" outlineLevel="0" collapsed="false">
      <c r="A347" s="7" t="s">
        <v>51</v>
      </c>
    </row>
    <row r="348" customFormat="false" ht="14.25" hidden="true" customHeight="false" outlineLevel="0" collapsed="false">
      <c r="A348" s="7" t="s">
        <v>51</v>
      </c>
    </row>
    <row r="349" customFormat="false" ht="14.25" hidden="true" customHeight="false" outlineLevel="0" collapsed="false">
      <c r="A349" s="7" t="s">
        <v>51</v>
      </c>
    </row>
    <row r="350" customFormat="false" ht="14.25" hidden="true" customHeight="false" outlineLevel="0" collapsed="false">
      <c r="A350" s="7" t="s">
        <v>52</v>
      </c>
    </row>
    <row r="351" customFormat="false" ht="14.25" hidden="true" customHeight="false" outlineLevel="0" collapsed="false">
      <c r="A351" s="7" t="s">
        <v>51</v>
      </c>
    </row>
    <row r="352" customFormat="false" ht="14.25" hidden="true" customHeight="false" outlineLevel="0" collapsed="false">
      <c r="A352" s="7" t="s">
        <v>53</v>
      </c>
    </row>
    <row r="353" customFormat="false" ht="20.25" hidden="false" customHeight="true" outlineLevel="0" collapsed="false">
      <c r="A353" s="7" t="n">
        <v>9</v>
      </c>
      <c r="B353" s="34" t="s">
        <v>98</v>
      </c>
      <c r="C353" s="34"/>
      <c r="D353" s="35" t="s">
        <v>99</v>
      </c>
      <c r="E353" s="35"/>
      <c r="F353" s="35"/>
      <c r="G353" s="36" t="s">
        <v>56</v>
      </c>
      <c r="H353" s="43" t="n">
        <v>2</v>
      </c>
      <c r="I353" s="44"/>
      <c r="J353" s="39"/>
      <c r="K353" s="40" t="n">
        <f aca="false">IF(AND(H353= "",I353= ""), 0, ROUND(ROUND(J353, 2) * ROUND(IF(I353="",H353,I353),  0), 2))</f>
        <v>0</v>
      </c>
      <c r="L353" s="7"/>
      <c r="N353" s="41" t="n">
        <v>0.2</v>
      </c>
      <c r="R353" s="7" t="n">
        <v>1414</v>
      </c>
    </row>
    <row r="354" customFormat="false" ht="14.25" hidden="true" customHeight="false" outlineLevel="0" collapsed="false">
      <c r="A354" s="7" t="s">
        <v>51</v>
      </c>
    </row>
    <row r="355" customFormat="false" ht="14.25" hidden="true" customHeight="false" outlineLevel="0" collapsed="false">
      <c r="A355" s="7" t="s">
        <v>51</v>
      </c>
    </row>
    <row r="356" customFormat="false" ht="14.25" hidden="true" customHeight="false" outlineLevel="0" collapsed="false">
      <c r="A356" s="7" t="s">
        <v>51</v>
      </c>
    </row>
    <row r="357" customFormat="false" ht="14.25" hidden="true" customHeight="false" outlineLevel="0" collapsed="false">
      <c r="A357" s="7" t="s">
        <v>51</v>
      </c>
    </row>
    <row r="358" customFormat="false" ht="14.25" hidden="true" customHeight="false" outlineLevel="0" collapsed="false">
      <c r="A358" s="7" t="s">
        <v>51</v>
      </c>
    </row>
    <row r="359" customFormat="false" ht="14.25" hidden="true" customHeight="false" outlineLevel="0" collapsed="false">
      <c r="A359" s="7" t="s">
        <v>51</v>
      </c>
    </row>
    <row r="360" customFormat="false" ht="14.25" hidden="true" customHeight="false" outlineLevel="0" collapsed="false">
      <c r="A360" s="7" t="s">
        <v>51</v>
      </c>
    </row>
    <row r="361" customFormat="false" ht="14.25" hidden="true" customHeight="false" outlineLevel="0" collapsed="false">
      <c r="A361" s="7" t="s">
        <v>51</v>
      </c>
    </row>
    <row r="362" customFormat="false" ht="14.25" hidden="true" customHeight="false" outlineLevel="0" collapsed="false">
      <c r="A362" s="7" t="s">
        <v>51</v>
      </c>
    </row>
    <row r="363" customFormat="false" ht="14.25" hidden="true" customHeight="false" outlineLevel="0" collapsed="false">
      <c r="A363" s="7" t="s">
        <v>51</v>
      </c>
    </row>
    <row r="364" customFormat="false" ht="14.25" hidden="true" customHeight="false" outlineLevel="0" collapsed="false">
      <c r="A364" s="7" t="s">
        <v>51</v>
      </c>
    </row>
    <row r="365" customFormat="false" ht="14.25" hidden="true" customHeight="false" outlineLevel="0" collapsed="false">
      <c r="A365" s="7" t="s">
        <v>51</v>
      </c>
    </row>
    <row r="366" customFormat="false" ht="14.25" hidden="true" customHeight="false" outlineLevel="0" collapsed="false">
      <c r="A366" s="7" t="s">
        <v>52</v>
      </c>
    </row>
    <row r="367" customFormat="false" ht="14.25" hidden="true" customHeight="false" outlineLevel="0" collapsed="false">
      <c r="A367" s="7" t="s">
        <v>51</v>
      </c>
    </row>
    <row r="368" customFormat="false" ht="14.25" hidden="true" customHeight="false" outlineLevel="0" collapsed="false">
      <c r="A368" s="7" t="s">
        <v>53</v>
      </c>
    </row>
    <row r="369" customFormat="false" ht="15" hidden="false" customHeight="true" outlineLevel="0" collapsed="false">
      <c r="A369" s="7" t="n">
        <v>9</v>
      </c>
      <c r="B369" s="34" t="s">
        <v>100</v>
      </c>
      <c r="C369" s="34"/>
      <c r="D369" s="35" t="s">
        <v>69</v>
      </c>
      <c r="E369" s="35"/>
      <c r="F369" s="35"/>
      <c r="G369" s="36" t="s">
        <v>56</v>
      </c>
      <c r="H369" s="43" t="n">
        <v>1</v>
      </c>
      <c r="I369" s="44"/>
      <c r="J369" s="39"/>
      <c r="K369" s="40" t="n">
        <f aca="false">IF(AND(H369= "",I369= ""), 0, ROUND(ROUND(J369, 2) * ROUND(IF(I369="",H369,I369),  0), 2))</f>
        <v>0</v>
      </c>
      <c r="L369" s="7"/>
      <c r="N369" s="41" t="n">
        <v>0.2</v>
      </c>
      <c r="R369" s="7" t="n">
        <v>1414</v>
      </c>
    </row>
    <row r="370" customFormat="false" ht="14.25" hidden="true" customHeight="false" outlineLevel="0" collapsed="false">
      <c r="A370" s="7" t="s">
        <v>51</v>
      </c>
    </row>
    <row r="371" customFormat="false" ht="14.25" hidden="true" customHeight="false" outlineLevel="0" collapsed="false">
      <c r="A371" s="7" t="s">
        <v>51</v>
      </c>
    </row>
    <row r="372" customFormat="false" ht="14.25" hidden="true" customHeight="false" outlineLevel="0" collapsed="false">
      <c r="A372" s="7" t="s">
        <v>51</v>
      </c>
    </row>
    <row r="373" customFormat="false" ht="14.25" hidden="true" customHeight="false" outlineLevel="0" collapsed="false">
      <c r="A373" s="7" t="s">
        <v>51</v>
      </c>
    </row>
    <row r="374" customFormat="false" ht="14.25" hidden="true" customHeight="false" outlineLevel="0" collapsed="false">
      <c r="A374" s="7" t="s">
        <v>51</v>
      </c>
    </row>
    <row r="375" customFormat="false" ht="14.25" hidden="true" customHeight="false" outlineLevel="0" collapsed="false">
      <c r="A375" s="7" t="s">
        <v>51</v>
      </c>
    </row>
    <row r="376" customFormat="false" ht="14.25" hidden="true" customHeight="false" outlineLevel="0" collapsed="false">
      <c r="A376" s="7" t="s">
        <v>51</v>
      </c>
    </row>
    <row r="377" customFormat="false" ht="14.25" hidden="true" customHeight="false" outlineLevel="0" collapsed="false">
      <c r="A377" s="7" t="s">
        <v>51</v>
      </c>
    </row>
    <row r="378" customFormat="false" ht="14.25" hidden="true" customHeight="false" outlineLevel="0" collapsed="false">
      <c r="A378" s="7" t="s">
        <v>51</v>
      </c>
    </row>
    <row r="379" customFormat="false" ht="14.25" hidden="true" customHeight="false" outlineLevel="0" collapsed="false">
      <c r="A379" s="7" t="s">
        <v>52</v>
      </c>
    </row>
    <row r="380" customFormat="false" ht="14.25" hidden="true" customHeight="false" outlineLevel="0" collapsed="false">
      <c r="A380" s="7" t="s">
        <v>53</v>
      </c>
    </row>
    <row r="381" customFormat="false" ht="14.25" hidden="true" customHeight="false" outlineLevel="0" collapsed="false">
      <c r="A381" s="7" t="s">
        <v>59</v>
      </c>
    </row>
    <row r="382" customFormat="false" ht="14.25" hidden="false" customHeight="false" outlineLevel="0" collapsed="false">
      <c r="A382" s="7" t="s">
        <v>44</v>
      </c>
      <c r="B382" s="47"/>
      <c r="C382" s="47"/>
      <c r="D382" s="48"/>
      <c r="E382" s="48"/>
      <c r="F382" s="48"/>
      <c r="K382" s="47"/>
    </row>
    <row r="383" customFormat="false" ht="14.25" hidden="false" customHeight="true" outlineLevel="0" collapsed="false">
      <c r="B383" s="47"/>
      <c r="C383" s="47"/>
      <c r="D383" s="49" t="s">
        <v>45</v>
      </c>
      <c r="E383" s="49"/>
      <c r="F383" s="49"/>
      <c r="G383" s="50"/>
      <c r="H383" s="50"/>
      <c r="I383" s="50"/>
      <c r="J383" s="50"/>
      <c r="K383" s="50"/>
    </row>
    <row r="384" customFormat="false" ht="14.25" hidden="false" customHeight="false" outlineLevel="0" collapsed="false">
      <c r="B384" s="47"/>
      <c r="C384" s="47"/>
      <c r="D384" s="51"/>
      <c r="E384" s="51"/>
      <c r="F384" s="51"/>
      <c r="G384" s="9"/>
      <c r="H384" s="9"/>
      <c r="I384" s="9"/>
      <c r="J384" s="9"/>
      <c r="K384" s="9"/>
    </row>
    <row r="385" customFormat="false" ht="14.25" hidden="false" customHeight="true" outlineLevel="0" collapsed="false">
      <c r="B385" s="47"/>
      <c r="C385" s="47"/>
      <c r="D385" s="52" t="s">
        <v>101</v>
      </c>
      <c r="E385" s="52"/>
      <c r="F385" s="52"/>
      <c r="G385" s="53" t="n">
        <f aca="false">SUMIF(L9:L382, IF(L8="","",L8), K9:K382)</f>
        <v>0</v>
      </c>
      <c r="H385" s="53"/>
      <c r="I385" s="53"/>
      <c r="J385" s="53"/>
      <c r="K385" s="53"/>
    </row>
    <row r="386" customFormat="false" ht="14.25" hidden="false" customHeight="true" outlineLevel="0" collapsed="false">
      <c r="B386" s="47"/>
      <c r="C386" s="47"/>
      <c r="D386" s="52" t="s">
        <v>102</v>
      </c>
      <c r="E386" s="52"/>
      <c r="F386" s="52"/>
      <c r="G386" s="53" t="n">
        <f aca="false">ROUND(SUMIF(L9:L382, IF(L8="","",L8), K9:K382) * 0.2, 2)</f>
        <v>0</v>
      </c>
      <c r="H386" s="53"/>
      <c r="I386" s="53"/>
      <c r="J386" s="53"/>
      <c r="K386" s="53"/>
    </row>
    <row r="387" customFormat="false" ht="14.25" hidden="false" customHeight="true" outlineLevel="0" collapsed="false">
      <c r="B387" s="47"/>
      <c r="C387" s="47"/>
      <c r="D387" s="54" t="s">
        <v>103</v>
      </c>
      <c r="E387" s="54"/>
      <c r="F387" s="54"/>
      <c r="G387" s="55" t="n">
        <f aca="false">SUM(G385:G386)</f>
        <v>0</v>
      </c>
      <c r="H387" s="55"/>
      <c r="I387" s="55"/>
      <c r="J387" s="55"/>
      <c r="K387" s="55"/>
    </row>
    <row r="388" customFormat="false" ht="30.75" hidden="false" customHeight="true" outlineLevel="0" collapsed="false">
      <c r="B388" s="3"/>
      <c r="C388" s="3"/>
      <c r="D388" s="56" t="s">
        <v>104</v>
      </c>
      <c r="E388" s="56"/>
      <c r="F388" s="56"/>
      <c r="G388" s="56"/>
      <c r="H388" s="56"/>
      <c r="I388" s="56"/>
      <c r="J388" s="56"/>
      <c r="K388" s="56"/>
    </row>
    <row r="390" customFormat="false" ht="14.25" hidden="false" customHeight="true" outlineLevel="0" collapsed="false">
      <c r="D390" s="57" t="s">
        <v>105</v>
      </c>
      <c r="E390" s="57"/>
      <c r="F390" s="57"/>
      <c r="G390" s="57"/>
      <c r="H390" s="57"/>
      <c r="I390" s="57"/>
      <c r="J390" s="57"/>
      <c r="K390" s="57"/>
    </row>
    <row r="391" customFormat="false" ht="14.25" hidden="false" customHeight="true" outlineLevel="0" collapsed="false">
      <c r="D391" s="58" t="s">
        <v>106</v>
      </c>
      <c r="E391" s="58"/>
      <c r="F391" s="58"/>
      <c r="G391" s="59" t="n">
        <f aca="false">SUMIF(L10:L369, "", K10:K369)</f>
        <v>0</v>
      </c>
      <c r="H391" s="59"/>
      <c r="I391" s="59"/>
      <c r="J391" s="59"/>
      <c r="K391" s="59"/>
    </row>
    <row r="392" customFormat="false" ht="14.25" hidden="false" customHeight="true" outlineLevel="0" collapsed="false">
      <c r="D392" s="60" t="s">
        <v>107</v>
      </c>
      <c r="E392" s="60"/>
      <c r="F392" s="60"/>
      <c r="G392" s="61" t="n">
        <f aca="false">SUMIF(L10:L27, "", K10:K27)</f>
        <v>0</v>
      </c>
      <c r="H392" s="61"/>
      <c r="I392" s="61"/>
      <c r="J392" s="61"/>
      <c r="K392" s="61"/>
    </row>
    <row r="393" customFormat="false" ht="14.25" hidden="false" customHeight="true" outlineLevel="0" collapsed="false">
      <c r="D393" s="60" t="s">
        <v>108</v>
      </c>
      <c r="E393" s="60"/>
      <c r="F393" s="60"/>
      <c r="G393" s="61" t="n">
        <f aca="false">SUMIF(L43:L87, "", K43:K87)</f>
        <v>0</v>
      </c>
      <c r="H393" s="61"/>
      <c r="I393" s="61"/>
      <c r="J393" s="61"/>
      <c r="K393" s="61"/>
    </row>
    <row r="394" customFormat="false" ht="14.25" hidden="false" customHeight="true" outlineLevel="0" collapsed="false">
      <c r="D394" s="60" t="s">
        <v>109</v>
      </c>
      <c r="E394" s="60"/>
      <c r="F394" s="60"/>
      <c r="G394" s="61" t="n">
        <f aca="false">SUMIF(L101:L369, "", K101:K369)</f>
        <v>0</v>
      </c>
      <c r="H394" s="61"/>
      <c r="I394" s="61"/>
      <c r="J394" s="61"/>
      <c r="K394" s="61"/>
    </row>
    <row r="395" customFormat="false" ht="14.25" hidden="false" customHeight="true" outlineLevel="0" collapsed="false">
      <c r="D395" s="62" t="s">
        <v>110</v>
      </c>
      <c r="E395" s="62"/>
      <c r="F395" s="62"/>
      <c r="G395" s="63"/>
      <c r="H395" s="63"/>
      <c r="I395" s="63"/>
      <c r="J395" s="63"/>
      <c r="K395" s="64"/>
    </row>
    <row r="396" customFormat="false" ht="14.25" hidden="false" customHeight="false" outlineLevel="0" collapsed="false">
      <c r="D396" s="65"/>
      <c r="E396" s="65"/>
      <c r="F396" s="65"/>
      <c r="G396" s="65"/>
      <c r="H396" s="65"/>
      <c r="I396" s="65"/>
      <c r="J396" s="65"/>
      <c r="K396" s="65"/>
    </row>
    <row r="397" customFormat="false" ht="14.25" hidden="false" customHeight="true" outlineLevel="0" collapsed="false">
      <c r="A397" s="66"/>
      <c r="D397" s="67" t="s">
        <v>101</v>
      </c>
      <c r="E397" s="67"/>
      <c r="F397" s="67"/>
      <c r="G397" s="68" t="n">
        <f aca="false">SUMIF(L6:L388, IF(L5="","",L5), K6:K388)</f>
        <v>0</v>
      </c>
      <c r="H397" s="68"/>
      <c r="I397" s="68"/>
      <c r="J397" s="68"/>
      <c r="K397" s="68"/>
    </row>
    <row r="398" customFormat="false" ht="14.25" hidden="false" customHeight="true" outlineLevel="0" collapsed="false">
      <c r="A398" s="66"/>
      <c r="D398" s="67" t="s">
        <v>102</v>
      </c>
      <c r="E398" s="67"/>
      <c r="F398" s="67"/>
      <c r="G398" s="68" t="n">
        <f aca="false">ROUND(SUMIF(L6:L388, IF(L5="","",L5), K6:K388) * 0.2, 2)</f>
        <v>0</v>
      </c>
      <c r="H398" s="68"/>
      <c r="I398" s="68"/>
      <c r="J398" s="68"/>
      <c r="K398" s="68"/>
    </row>
    <row r="399" customFormat="false" ht="14.25" hidden="false" customHeight="true" outlineLevel="0" collapsed="false">
      <c r="D399" s="69" t="s">
        <v>103</v>
      </c>
      <c r="E399" s="69"/>
      <c r="F399" s="69"/>
      <c r="G399" s="70" t="n">
        <f aca="false">SUM(G397:G398)</f>
        <v>0</v>
      </c>
      <c r="H399" s="70"/>
      <c r="I399" s="70"/>
      <c r="J399" s="70"/>
      <c r="K399" s="70"/>
    </row>
    <row r="400" customFormat="false" ht="14.25" hidden="false" customHeight="false" outlineLevel="0" collapsed="false">
      <c r="D400" s="71"/>
      <c r="E400" s="71"/>
      <c r="F400" s="71"/>
      <c r="G400" s="71"/>
      <c r="H400" s="71"/>
      <c r="I400" s="71"/>
      <c r="J400" s="71"/>
      <c r="K400" s="71"/>
    </row>
    <row r="401" customFormat="false" ht="14.25" hidden="false" customHeight="true" outlineLevel="0" collapsed="false">
      <c r="D401" s="72" t="s">
        <v>111</v>
      </c>
      <c r="E401" s="72"/>
      <c r="F401" s="72"/>
      <c r="G401" s="72"/>
      <c r="H401" s="72"/>
      <c r="I401" s="72"/>
      <c r="J401" s="72"/>
      <c r="K401" s="72"/>
    </row>
    <row r="402" customFormat="false" ht="14.25" hidden="false" customHeight="false" outlineLevel="0" collapsed="false">
      <c r="D402" s="73" t="str">
        <f aca="false">IF(Paramètres!AA2&lt;&gt;"",Paramètres!AA2,"")</f>
        <v>Zéro euro</v>
      </c>
      <c r="E402" s="73"/>
      <c r="F402" s="73"/>
      <c r="G402" s="73"/>
      <c r="H402" s="73"/>
      <c r="I402" s="73"/>
      <c r="J402" s="73"/>
      <c r="K402" s="73"/>
    </row>
    <row r="403" customFormat="false" ht="14.25" hidden="false" customHeight="false" outlineLevel="0" collapsed="false">
      <c r="D403" s="73"/>
      <c r="E403" s="73"/>
      <c r="F403" s="73"/>
      <c r="G403" s="73"/>
      <c r="H403" s="73"/>
      <c r="I403" s="73"/>
      <c r="J403" s="73"/>
      <c r="K403" s="73"/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2">
    <mergeCell ref="D3:F3"/>
    <mergeCell ref="B4:K4"/>
    <mergeCell ref="D5:F5"/>
    <mergeCell ref="D8:F8"/>
    <mergeCell ref="D9:F9"/>
    <mergeCell ref="D10:F10"/>
    <mergeCell ref="D19:F19"/>
    <mergeCell ref="D27:F27"/>
    <mergeCell ref="D42:F42"/>
    <mergeCell ref="D43:F43"/>
    <mergeCell ref="D59:F59"/>
    <mergeCell ref="D77:F77"/>
    <mergeCell ref="D87:F87"/>
    <mergeCell ref="D100:F100"/>
    <mergeCell ref="D101:F101"/>
    <mergeCell ref="D122:F122"/>
    <mergeCell ref="D162:F162"/>
    <mergeCell ref="D203:F203"/>
    <mergeCell ref="D237:F237"/>
    <mergeCell ref="D246:F246"/>
    <mergeCell ref="D260:F260"/>
    <mergeCell ref="D274:F274"/>
    <mergeCell ref="D286:F286"/>
    <mergeCell ref="D301:F301"/>
    <mergeCell ref="D314:F314"/>
    <mergeCell ref="D327:F327"/>
    <mergeCell ref="D337:F337"/>
    <mergeCell ref="D353:F353"/>
    <mergeCell ref="D369:F369"/>
    <mergeCell ref="D382:F382"/>
    <mergeCell ref="D383:F383"/>
    <mergeCell ref="G383:K383"/>
    <mergeCell ref="D384:F384"/>
    <mergeCell ref="G384:K384"/>
    <mergeCell ref="D385:F385"/>
    <mergeCell ref="G385:K385"/>
    <mergeCell ref="D386:F386"/>
    <mergeCell ref="G386:K386"/>
    <mergeCell ref="D387:F387"/>
    <mergeCell ref="G387:K387"/>
    <mergeCell ref="D388:K388"/>
    <mergeCell ref="D390:K390"/>
    <mergeCell ref="D391:F391"/>
    <mergeCell ref="G391:K391"/>
    <mergeCell ref="D392:F392"/>
    <mergeCell ref="G392:K392"/>
    <mergeCell ref="D393:F393"/>
    <mergeCell ref="G393:K393"/>
    <mergeCell ref="D394:F394"/>
    <mergeCell ref="G394:K394"/>
    <mergeCell ref="D395:F395"/>
    <mergeCell ref="D396:K396"/>
    <mergeCell ref="D397:F397"/>
    <mergeCell ref="G397:K397"/>
    <mergeCell ref="D398:F398"/>
    <mergeCell ref="G398:K398"/>
    <mergeCell ref="D399:F399"/>
    <mergeCell ref="G399:K399"/>
    <mergeCell ref="D400:K400"/>
    <mergeCell ref="D401:K401"/>
    <mergeCell ref="D402:K402"/>
    <mergeCell ref="D403:K403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n°1 : VRD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8437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74" t="s">
        <v>112</v>
      </c>
      <c r="AA1" s="7" t="n">
        <f aca="false">IF(DPGF!G399&lt;&gt;"",DPGF!G399,"0")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75" t="s">
        <v>113</v>
      </c>
      <c r="B3" s="76" t="s">
        <v>114</v>
      </c>
      <c r="C3" s="77" t="s">
        <v>115</v>
      </c>
      <c r="D3" s="77"/>
      <c r="E3" s="77"/>
      <c r="F3" s="77"/>
      <c r="G3" s="77"/>
      <c r="H3" s="77"/>
      <c r="I3" s="77"/>
      <c r="J3" s="77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75" t="s">
        <v>116</v>
      </c>
      <c r="B5" s="76" t="s">
        <v>117</v>
      </c>
      <c r="C5" s="77" t="s">
        <v>118</v>
      </c>
      <c r="D5" s="77"/>
      <c r="E5" s="77"/>
      <c r="F5" s="77"/>
      <c r="G5" s="77"/>
      <c r="H5" s="77"/>
      <c r="I5" s="77"/>
      <c r="J5" s="77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75" t="s">
        <v>119</v>
      </c>
      <c r="B7" s="76" t="s">
        <v>120</v>
      </c>
      <c r="C7" s="77" t="s">
        <v>121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75" t="s">
        <v>122</v>
      </c>
      <c r="B9" s="76" t="s">
        <v>123</v>
      </c>
      <c r="C9" s="77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75" t="s">
        <v>124</v>
      </c>
      <c r="B11" s="76" t="s">
        <v>125</v>
      </c>
      <c r="C11" s="77" t="s">
        <v>43</v>
      </c>
      <c r="D11" s="77"/>
      <c r="E11" s="77"/>
      <c r="F11" s="77"/>
      <c r="G11" s="77"/>
      <c r="H11" s="77"/>
      <c r="I11" s="77"/>
      <c r="J11" s="77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75" t="s">
        <v>126</v>
      </c>
      <c r="B13" s="76" t="s">
        <v>127</v>
      </c>
      <c r="C13" s="77" t="s">
        <v>128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75" t="s">
        <v>129</v>
      </c>
      <c r="B15" s="76" t="s">
        <v>130</v>
      </c>
      <c r="C15" s="77" t="s">
        <v>131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75" t="s">
        <v>132</v>
      </c>
      <c r="B17" s="76" t="s">
        <v>133</v>
      </c>
      <c r="C17" s="77" t="s">
        <v>134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8" t="n">
        <v>0.2</v>
      </c>
      <c r="E19" s="79" t="s">
        <v>135</v>
      </c>
      <c r="AA19" s="7" t="n">
        <f aca="false">INT((AA5-AA18*100)/10)</f>
        <v>0</v>
      </c>
    </row>
    <row r="20" customFormat="false" ht="12.75" hidden="false" customHeight="true" outlineLevel="0" collapsed="false">
      <c r="C20" s="80" t="n">
        <v>0.055</v>
      </c>
      <c r="E20" s="79" t="s">
        <v>136</v>
      </c>
      <c r="AA20" s="7" t="n">
        <f aca="false">AA5-AA18*100-AA19*10</f>
        <v>0</v>
      </c>
    </row>
    <row r="21" customFormat="false" ht="12.75" hidden="false" customHeight="true" outlineLevel="0" collapsed="false">
      <c r="C21" s="80" t="n">
        <v>0</v>
      </c>
      <c r="E21" s="79" t="s">
        <v>137</v>
      </c>
      <c r="AA21" s="7" t="n">
        <f aca="false">INT(AA6/10)</f>
        <v>0</v>
      </c>
    </row>
    <row r="22" customFormat="false" ht="12.75" hidden="false" customHeight="true" outlineLevel="0" collapsed="false">
      <c r="C22" s="81" t="n">
        <v>0</v>
      </c>
      <c r="E22" s="79" t="s">
        <v>138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75" t="s">
        <v>139</v>
      </c>
      <c r="B24" s="76" t="s">
        <v>140</v>
      </c>
      <c r="C24" s="77" t="s">
        <v>141</v>
      </c>
      <c r="D24" s="77"/>
      <c r="E24" s="77"/>
      <c r="F24" s="77"/>
      <c r="G24" s="77"/>
      <c r="H24" s="77"/>
      <c r="I24" s="77"/>
      <c r="J24" s="77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75" t="s">
        <v>142</v>
      </c>
      <c r="B26" s="76" t="s">
        <v>143</v>
      </c>
      <c r="C26" s="77" t="s">
        <v>144</v>
      </c>
      <c r="D26" s="77"/>
      <c r="E26" s="77"/>
      <c r="F26" s="77"/>
      <c r="G26" s="77"/>
      <c r="H26" s="77"/>
      <c r="I26" s="77"/>
      <c r="J26" s="77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75" t="s">
        <v>145</v>
      </c>
      <c r="B28" s="76" t="s">
        <v>146</v>
      </c>
      <c r="C28" s="77"/>
      <c r="D28" s="77"/>
      <c r="E28" s="77"/>
      <c r="F28" s="77"/>
      <c r="G28" s="77"/>
      <c r="H28" s="77"/>
      <c r="I28" s="77"/>
      <c r="J28" s="77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8437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147</v>
      </c>
      <c r="B1" s="7" t="s">
        <v>148</v>
      </c>
    </row>
    <row r="2" customFormat="false" ht="14.25" hidden="false" customHeight="false" outlineLevel="0" collapsed="false">
      <c r="A2" s="7" t="s">
        <v>149</v>
      </c>
      <c r="B2" s="7" t="s">
        <v>115</v>
      </c>
    </row>
    <row r="3" customFormat="false" ht="14.25" hidden="false" customHeight="false" outlineLevel="0" collapsed="false">
      <c r="A3" s="7" t="s">
        <v>150</v>
      </c>
      <c r="B3" s="7" t="n">
        <v>1</v>
      </c>
    </row>
    <row r="4" customFormat="false" ht="14.25" hidden="false" customHeight="false" outlineLevel="0" collapsed="false">
      <c r="A4" s="7" t="s">
        <v>151</v>
      </c>
      <c r="B4" s="7" t="n">
        <v>0</v>
      </c>
    </row>
    <row r="5" customFormat="false" ht="14.25" hidden="false" customHeight="false" outlineLevel="0" collapsed="false">
      <c r="A5" s="7" t="s">
        <v>152</v>
      </c>
      <c r="B5" s="7" t="n">
        <v>0</v>
      </c>
    </row>
    <row r="6" customFormat="false" ht="14.25" hidden="false" customHeight="false" outlineLevel="0" collapsed="false">
      <c r="A6" s="7" t="s">
        <v>153</v>
      </c>
      <c r="B6" s="7" t="n">
        <v>1</v>
      </c>
    </row>
    <row r="7" customFormat="false" ht="14.25" hidden="false" customHeight="false" outlineLevel="0" collapsed="false">
      <c r="A7" s="7" t="s">
        <v>154</v>
      </c>
      <c r="B7" s="7" t="n">
        <v>1</v>
      </c>
    </row>
    <row r="8" customFormat="false" ht="14.25" hidden="false" customHeight="false" outlineLevel="0" collapsed="false">
      <c r="A8" s="7" t="s">
        <v>155</v>
      </c>
      <c r="B8" s="7" t="n">
        <v>0</v>
      </c>
    </row>
    <row r="9" customFormat="false" ht="14.25" hidden="false" customHeight="false" outlineLevel="0" collapsed="false">
      <c r="A9" s="7" t="s">
        <v>156</v>
      </c>
      <c r="B9" s="7" t="n">
        <v>0</v>
      </c>
    </row>
    <row r="10" customFormat="false" ht="14.25" hidden="false" customHeight="false" outlineLevel="0" collapsed="false">
      <c r="A10" s="7" t="s">
        <v>157</v>
      </c>
      <c r="C10" s="7" t="s">
        <v>158</v>
      </c>
    </row>
    <row r="11" customFormat="false" ht="14.25" hidden="false" customHeight="false" outlineLevel="0" collapsed="false">
      <c r="A11" s="7" t="s">
        <v>159</v>
      </c>
      <c r="B11" s="7" t="n">
        <v>0</v>
      </c>
    </row>
    <row r="12" customFormat="false" ht="14.25" hidden="false" customHeight="false" outlineLevel="0" collapsed="false">
      <c r="A12" s="7" t="s">
        <v>160</v>
      </c>
      <c r="B12" s="7" t="s">
        <v>161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98437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82" t="s">
        <v>162</v>
      </c>
      <c r="C2" s="82"/>
      <c r="D2" s="82"/>
      <c r="E2" s="82"/>
      <c r="F2" s="82"/>
      <c r="G2" s="82"/>
      <c r="H2" s="82"/>
      <c r="I2" s="82"/>
      <c r="J2" s="82"/>
    </row>
    <row r="4" customFormat="false" ht="12.75" hidden="false" customHeight="true" outlineLevel="0" collapsed="false">
      <c r="A4" s="75" t="s">
        <v>113</v>
      </c>
      <c r="B4" s="76" t="s">
        <v>163</v>
      </c>
      <c r="C4" s="83"/>
      <c r="D4" s="83"/>
      <c r="E4" s="83"/>
      <c r="F4" s="83"/>
      <c r="G4" s="83"/>
      <c r="H4" s="83"/>
      <c r="I4" s="83"/>
      <c r="J4" s="83"/>
    </row>
    <row r="6" customFormat="false" ht="12.75" hidden="false" customHeight="true" outlineLevel="0" collapsed="false">
      <c r="A6" s="75" t="s">
        <v>116</v>
      </c>
      <c r="B6" s="76" t="s">
        <v>164</v>
      </c>
      <c r="C6" s="83"/>
      <c r="D6" s="83"/>
      <c r="E6" s="83"/>
      <c r="F6" s="83"/>
      <c r="G6" s="83"/>
      <c r="H6" s="83"/>
      <c r="I6" s="83"/>
      <c r="J6" s="83"/>
    </row>
    <row r="8" customFormat="false" ht="12.75" hidden="false" customHeight="true" outlineLevel="0" collapsed="false">
      <c r="A8" s="75" t="s">
        <v>119</v>
      </c>
      <c r="B8" s="76" t="s">
        <v>165</v>
      </c>
      <c r="C8" s="83"/>
      <c r="D8" s="83"/>
      <c r="E8" s="83"/>
      <c r="F8" s="83"/>
      <c r="G8" s="83"/>
      <c r="H8" s="83"/>
      <c r="I8" s="83"/>
      <c r="J8" s="83"/>
    </row>
    <row r="10" customFormat="false" ht="12.75" hidden="false" customHeight="true" outlineLevel="0" collapsed="false">
      <c r="A10" s="75" t="s">
        <v>122</v>
      </c>
      <c r="B10" s="76" t="s">
        <v>166</v>
      </c>
      <c r="C10" s="84"/>
      <c r="D10" s="84"/>
      <c r="E10" s="84"/>
      <c r="F10" s="84"/>
      <c r="G10" s="84"/>
      <c r="H10" s="84"/>
      <c r="I10" s="84"/>
      <c r="J10" s="84"/>
    </row>
    <row r="12" customFormat="false" ht="12.75" hidden="false" customHeight="true" outlineLevel="0" collapsed="false">
      <c r="A12" s="75" t="s">
        <v>124</v>
      </c>
      <c r="B12" s="76" t="s">
        <v>167</v>
      </c>
      <c r="C12" s="83"/>
      <c r="D12" s="83"/>
      <c r="E12" s="83"/>
      <c r="F12" s="83"/>
      <c r="G12" s="83"/>
      <c r="H12" s="83"/>
      <c r="I12" s="83"/>
      <c r="J12" s="83"/>
    </row>
    <row r="14" customFormat="false" ht="12.75" hidden="false" customHeight="true" outlineLevel="0" collapsed="false">
      <c r="A14" s="75" t="s">
        <v>126</v>
      </c>
      <c r="B14" s="76" t="s">
        <v>168</v>
      </c>
      <c r="C14" s="83"/>
      <c r="D14" s="83"/>
      <c r="E14" s="83"/>
      <c r="F14" s="83"/>
      <c r="G14" s="83"/>
      <c r="H14" s="83"/>
      <c r="I14" s="83"/>
      <c r="J14" s="83"/>
    </row>
    <row r="16" customFormat="false" ht="12.75" hidden="false" customHeight="true" outlineLevel="0" collapsed="false">
      <c r="A16" s="75" t="s">
        <v>129</v>
      </c>
      <c r="B16" s="76" t="s">
        <v>169</v>
      </c>
      <c r="C16" s="83"/>
      <c r="D16" s="83"/>
      <c r="E16" s="83"/>
      <c r="F16" s="83"/>
      <c r="G16" s="83"/>
      <c r="H16" s="83"/>
      <c r="I16" s="83"/>
      <c r="J16" s="83"/>
    </row>
    <row r="18" customFormat="false" ht="12.75" hidden="false" customHeight="true" outlineLevel="0" collapsed="false">
      <c r="A18" s="75" t="s">
        <v>132</v>
      </c>
      <c r="B18" s="76" t="s">
        <v>170</v>
      </c>
      <c r="C18" s="85"/>
      <c r="D18" s="85"/>
      <c r="E18" s="85"/>
      <c r="F18" s="85"/>
      <c r="G18" s="85"/>
      <c r="H18" s="85"/>
      <c r="I18" s="85"/>
      <c r="J18" s="85"/>
    </row>
    <row r="20" customFormat="false" ht="12.75" hidden="false" customHeight="true" outlineLevel="0" collapsed="false">
      <c r="A20" s="75" t="s">
        <v>171</v>
      </c>
      <c r="B20" s="76" t="s">
        <v>172</v>
      </c>
      <c r="C20" s="85"/>
      <c r="D20" s="85"/>
      <c r="E20" s="85"/>
      <c r="F20" s="85"/>
      <c r="G20" s="85"/>
      <c r="H20" s="85"/>
      <c r="I20" s="85"/>
      <c r="J20" s="85"/>
    </row>
    <row r="22" customFormat="false" ht="12.75" hidden="false" customHeight="true" outlineLevel="0" collapsed="false">
      <c r="A22" s="75" t="s">
        <v>139</v>
      </c>
      <c r="B22" s="76" t="s">
        <v>173</v>
      </c>
      <c r="C22" s="85"/>
      <c r="D22" s="85"/>
      <c r="E22" s="85"/>
      <c r="F22" s="85"/>
      <c r="G22" s="85"/>
      <c r="H22" s="85"/>
      <c r="I22" s="85"/>
      <c r="J22" s="85"/>
    </row>
    <row r="24" customFormat="false" ht="12.75" hidden="false" customHeight="true" outlineLevel="0" collapsed="false">
      <c r="A24" s="75" t="s">
        <v>142</v>
      </c>
      <c r="B24" s="76" t="s">
        <v>174</v>
      </c>
      <c r="C24" s="83"/>
      <c r="D24" s="83"/>
      <c r="E24" s="83"/>
      <c r="F24" s="83"/>
      <c r="G24" s="83"/>
      <c r="H24" s="83"/>
      <c r="I24" s="83"/>
      <c r="J24" s="83"/>
    </row>
    <row r="28" customFormat="false" ht="60" hidden="false" customHeight="true" outlineLevel="0" collapsed="false">
      <c r="A28" s="75" t="s">
        <v>145</v>
      </c>
      <c r="B28" s="76" t="s">
        <v>175</v>
      </c>
      <c r="C28" s="83"/>
      <c r="D28" s="83"/>
      <c r="E28" s="83"/>
      <c r="F28" s="83"/>
      <c r="G28" s="83"/>
      <c r="H28" s="83"/>
      <c r="I28" s="83"/>
      <c r="J28" s="83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98437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6" t="s">
        <v>176</v>
      </c>
      <c r="C2" s="86"/>
      <c r="D2" s="86"/>
      <c r="E2" s="86"/>
      <c r="F2" s="86"/>
    </row>
    <row r="4" customFormat="false" ht="12.75" hidden="false" customHeight="true" outlineLevel="0" collapsed="false">
      <c r="B4" s="87" t="s">
        <v>177</v>
      </c>
      <c r="C4" s="87" t="s">
        <v>178</v>
      </c>
      <c r="D4" s="87" t="s">
        <v>179</v>
      </c>
      <c r="E4" s="87" t="s">
        <v>180</v>
      </c>
      <c r="F4" s="87" t="s">
        <v>181</v>
      </c>
    </row>
    <row r="6" customFormat="false" ht="12.75" hidden="false" customHeight="true" outlineLevel="0" collapsed="false">
      <c r="B6" s="88"/>
      <c r="C6" s="89"/>
      <c r="D6" s="90"/>
      <c r="E6" s="91"/>
      <c r="F6" s="92" t="str">
        <f aca="false">IF(AND(E6= "",D6= ""), "", ROUND(ROUND(E6, 2) * ROUND(D6, 3), 2))</f>
        <v/>
      </c>
    </row>
    <row r="8" customFormat="false" ht="12.75" hidden="false" customHeight="true" outlineLevel="0" collapsed="false">
      <c r="B8" s="88"/>
      <c r="C8" s="89"/>
      <c r="D8" s="90"/>
      <c r="E8" s="91"/>
      <c r="F8" s="92" t="str">
        <f aca="false">IF(AND(E8= "",D8= ""), "", ROUND(ROUND(E8, 2) * ROUND(D8, 3), 2))</f>
        <v/>
      </c>
    </row>
    <row r="10" customFormat="false" ht="12.75" hidden="false" customHeight="true" outlineLevel="0" collapsed="false">
      <c r="B10" s="88"/>
      <c r="C10" s="89"/>
      <c r="D10" s="90"/>
      <c r="E10" s="91"/>
      <c r="F10" s="92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8"/>
      <c r="C12" s="89"/>
      <c r="D12" s="90"/>
      <c r="E12" s="91"/>
      <c r="F12" s="92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8"/>
      <c r="C14" s="89"/>
      <c r="D14" s="90"/>
      <c r="E14" s="91"/>
      <c r="F14" s="92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8"/>
      <c r="C16" s="89"/>
      <c r="D16" s="90"/>
      <c r="E16" s="91"/>
      <c r="F16" s="92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8"/>
      <c r="C18" s="89"/>
      <c r="D18" s="90"/>
      <c r="E18" s="91"/>
      <c r="F18" s="92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8"/>
      <c r="C20" s="89"/>
      <c r="D20" s="90"/>
      <c r="E20" s="91"/>
      <c r="F20" s="92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8"/>
      <c r="C22" s="89"/>
      <c r="D22" s="90"/>
      <c r="E22" s="91"/>
      <c r="F22" s="92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8"/>
      <c r="C24" s="89"/>
      <c r="D24" s="90"/>
      <c r="E24" s="91"/>
      <c r="F24" s="92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8"/>
      <c r="C26" s="89"/>
      <c r="D26" s="90"/>
      <c r="E26" s="91"/>
      <c r="F26" s="92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8"/>
      <c r="C28" s="89"/>
      <c r="D28" s="90"/>
      <c r="E28" s="91"/>
      <c r="F28" s="92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8"/>
      <c r="C30" s="89"/>
      <c r="D30" s="90"/>
      <c r="E30" s="91"/>
      <c r="F30" s="92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8"/>
      <c r="C32" s="89"/>
      <c r="D32" s="90"/>
      <c r="E32" s="91"/>
      <c r="F32" s="92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8"/>
      <c r="C34" s="89"/>
      <c r="D34" s="90"/>
      <c r="E34" s="91"/>
      <c r="F34" s="92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8"/>
      <c r="C36" s="89"/>
      <c r="D36" s="90"/>
      <c r="E36" s="91"/>
      <c r="F36" s="92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8"/>
      <c r="C38" s="89"/>
      <c r="D38" s="90"/>
      <c r="E38" s="91"/>
      <c r="F38" s="92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8"/>
      <c r="C40" s="89"/>
      <c r="D40" s="90"/>
      <c r="E40" s="91"/>
      <c r="F40" s="92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8"/>
      <c r="C42" s="89"/>
      <c r="D42" s="90"/>
      <c r="E42" s="91"/>
      <c r="F42" s="92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8"/>
      <c r="C44" s="89"/>
      <c r="D44" s="90"/>
      <c r="E44" s="91"/>
      <c r="F44" s="92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8"/>
      <c r="C46" s="89"/>
      <c r="D46" s="90"/>
      <c r="E46" s="91"/>
      <c r="F46" s="92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8"/>
      <c r="C48" s="89"/>
      <c r="D48" s="90"/>
      <c r="E48" s="91"/>
      <c r="F48" s="92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8"/>
      <c r="C50" s="89"/>
      <c r="D50" s="90"/>
      <c r="E50" s="91"/>
      <c r="F50" s="92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8"/>
      <c r="C52" s="89"/>
      <c r="D52" s="90"/>
      <c r="E52" s="91"/>
      <c r="F52" s="92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8"/>
      <c r="C54" s="89"/>
      <c r="D54" s="90"/>
      <c r="E54" s="91"/>
      <c r="F54" s="92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2025-04-27T14:42:51Z</dcterms:created>
  <dc:creator/>
  <dc:description/>
  <dc:language>fr-FR</dc:language>
  <cp:lastModifiedBy>Fabrice VIDAL</cp:lastModifiedBy>
  <dcterms:modified xsi:type="dcterms:W3CDTF">2026-02-05T09:47:48Z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